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Банкоматы. Шпаковский\"/>
    </mc:Choice>
  </mc:AlternateContent>
  <xr:revisionPtr revIDLastSave="0" documentId="13_ncr:1_{B858AC14-EA6C-4799-90D0-8252DF6BD817}"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Спецификация " sheetId="14" r:id="rId5"/>
    <sheet name="Приложение 1" sheetId="23" r:id="rId6"/>
    <sheet name="Приложение 2" sheetId="24" r:id="rId7"/>
    <sheet name="Приложение 3" sheetId="22" r:id="rId8"/>
  </sheets>
  <definedNames>
    <definedName name="_xlnm.Print_Area" localSheetId="0">'Конкурсные документы'!$A$1:$I$54</definedName>
    <definedName name="_xlnm.Print_Area" localSheetId="4">'Спецификация '!$A$1:$I$31</definedName>
  </definedNames>
  <calcPr calcId="191029"/>
</workbook>
</file>

<file path=xl/calcChain.xml><?xml version="1.0" encoding="utf-8"?>
<calcChain xmlns="http://schemas.openxmlformats.org/spreadsheetml/2006/main">
  <c r="G19" i="14" l="1"/>
  <c r="G16" i="14"/>
  <c r="G15" i="14" l="1"/>
  <c r="G17" i="14"/>
  <c r="G18" i="14"/>
  <c r="G14" i="14"/>
  <c r="G8" i="22" l="1"/>
  <c r="H8" i="22"/>
  <c r="I8" i="22"/>
  <c r="J8" i="22"/>
  <c r="K8" i="22"/>
  <c r="K10" i="22" l="1"/>
  <c r="J10" i="22"/>
  <c r="I10" i="22"/>
  <c r="H10" i="22"/>
  <c r="G10" i="22"/>
  <c r="I9" i="22" l="1"/>
  <c r="H9" i="22"/>
  <c r="G9" i="22"/>
  <c r="K9" i="22"/>
  <c r="J9" i="22"/>
  <c r="I11" i="22" l="1"/>
  <c r="H11" i="22"/>
  <c r="G11" i="22"/>
  <c r="K11" i="22" l="1"/>
  <c r="J11" i="22"/>
</calcChain>
</file>

<file path=xl/sharedStrings.xml><?xml version="1.0" encoding="utf-8"?>
<sst xmlns="http://schemas.openxmlformats.org/spreadsheetml/2006/main" count="479" uniqueCount="353">
  <si>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</si>
  <si>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</si>
  <si>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</si>
  <si>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</si>
  <si>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</si>
  <si>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</si>
  <si>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</si>
  <si>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</si>
  <si>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</si>
  <si>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</si>
  <si>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</si>
  <si>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</si>
  <si>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</si>
  <si>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</si>
  <si>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</si>
  <si>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</si>
  <si>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</si>
  <si>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</si>
  <si>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</si>
  <si>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</si>
  <si>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</si>
  <si>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</si>
  <si>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</si>
  <si>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</si>
  <si>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</si>
  <si>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</si>
  <si>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</si>
  <si>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</si>
  <si>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</si>
  <si>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</si>
  <si>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</si>
  <si>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</si>
  <si>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</si>
  <si>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</si>
  <si>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</si>
  <si>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</si>
  <si>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6.2.</t>
  </si>
  <si>
    <t>6.3.</t>
  </si>
  <si>
    <t>6.4.</t>
  </si>
  <si>
    <t>4.5.</t>
  </si>
  <si>
    <t>5.1.</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</si>
  <si>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</si>
  <si>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</si>
  <si>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</si>
  <si>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</si>
  <si>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</si>
  <si>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</si>
  <si>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</si>
  <si>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</si>
  <si>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</si>
  <si>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</si>
  <si>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</si>
  <si>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</si>
  <si>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</si>
  <si>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</si>
  <si>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</si>
  <si>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</si>
  <si>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</si>
  <si>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</si>
  <si>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</si>
  <si>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</si>
  <si>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</si>
  <si>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</si>
  <si>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</si>
  <si>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</si>
  <si>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</si>
  <si>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</si>
  <si>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</si>
  <si>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</si>
  <si>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</si>
  <si>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</si>
  <si>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</si>
  <si>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</si>
  <si>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</si>
  <si>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</si>
  <si>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</si>
  <si>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</si>
  <si>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</si>
  <si>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</si>
  <si>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</si>
  <si>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</si>
  <si>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</si>
  <si>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</si>
  <si>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</si>
  <si>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</si>
  <si>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</si>
  <si>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</si>
  <si>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</si>
  <si>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</si>
  <si>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</si>
  <si>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</si>
  <si>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</si>
  <si>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</si>
  <si>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</si>
  <si>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</si>
  <si>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</si>
  <si>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</si>
  <si>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</si>
  <si>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ЗАО "МТБанк" имеет право на проверку всех сведений, из Таблицы 4.</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</si>
  <si>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</si>
  <si>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</si>
  <si>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</si>
  <si>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</si>
  <si>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</si>
  <si>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</si>
  <si>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</si>
  <si>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</si>
  <si>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</si>
  <si>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</si>
  <si>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</si>
  <si>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</si>
  <si>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</si>
  <si>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</si>
  <si>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1.3.5.</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</si>
  <si>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</si>
  <si>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</si>
  <si>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</si>
  <si>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</si>
  <si>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</si>
  <si>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</si>
  <si>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 xml:space="preserve">1.3.6. </t>
  </si>
  <si>
    <t>Перечень копий обязательных документов *</t>
  </si>
  <si>
    <t>Наименование и краткое описание  предмета закупки:</t>
  </si>
  <si>
    <t xml:space="preserve"> расчет стоимости с указанием скидок/наценок/
комиссий и иных дополнительных платежей</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</si>
  <si>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</si>
  <si>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</si>
  <si>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</si>
  <si>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ед.изм.</t>
  </si>
  <si>
    <t>Кол-во</t>
  </si>
  <si>
    <t>Цена продажи Банку за единицу, USD без НДС</t>
  </si>
  <si>
    <t>% комиссии участника процедуры закупки</t>
  </si>
  <si>
    <t>Total</t>
  </si>
  <si>
    <t>ф.и.о.</t>
  </si>
  <si>
    <t>Цена за единицу - вход для участника процедуры закупки,
 USD без НДС</t>
  </si>
  <si>
    <t>ИТОГ Цена продажи Банку за партию, 
USD без НДС</t>
  </si>
  <si>
    <t xml:space="preserve">                                                                        Расчет стоимости с указанием скидок/наценок/комиссий и иных дополнительных платежей</t>
  </si>
  <si>
    <t>(подпись)</t>
  </si>
  <si>
    <t>Прайсовая  цена производителя за единицу , USD без НДС</t>
  </si>
  <si>
    <t>ИТОГ 
Прайсовая  цена производителя за партию,
 USD без НДС</t>
  </si>
  <si>
    <t>ИТОГ 
Цена за партию вход для комиссионера, 
USD без НДС</t>
  </si>
  <si>
    <t>% скидки производителя от прайсовой цены для участника процедуры закупки</t>
  </si>
  <si>
    <t>Заполняются только ячейки выделенные желтым цветом</t>
  </si>
  <si>
    <r>
      <t xml:space="preserve">1. </t>
    </r>
    <r>
      <rPr>
        <b/>
        <sz val="11"/>
        <color rgb="FF000000"/>
        <rFont val="Calibri"/>
        <family val="2"/>
        <charset val="204"/>
      </rPr>
      <t xml:space="preserve">Прайсовая цена производителя за единицу , USD без НДС </t>
    </r>
    <r>
      <rPr>
        <sz val="11"/>
        <color rgb="FF000000"/>
        <rFont val="Calibri"/>
        <family val="2"/>
        <charset val="204"/>
      </rPr>
      <t>- цена за единицу, указанная в прайсе производителя</t>
    </r>
  </si>
  <si>
    <r>
      <t>2.</t>
    </r>
    <r>
      <rPr>
        <b/>
        <sz val="11"/>
        <color rgb="FF000000"/>
        <rFont val="Calibri"/>
        <family val="2"/>
        <charset val="204"/>
      </rPr>
      <t xml:space="preserve">Цена продажи Банку за единицу, USD без НДС </t>
    </r>
    <r>
      <rPr>
        <sz val="11"/>
        <color rgb="FF000000"/>
        <rFont val="Calibri"/>
        <family val="2"/>
        <charset val="204"/>
      </rPr>
      <t>- цена за единицу, по которой участник продаёт товар Банку</t>
    </r>
  </si>
  <si>
    <r>
      <t>3.</t>
    </r>
    <r>
      <rPr>
        <b/>
        <sz val="11"/>
        <color rgb="FF000000"/>
        <rFont val="Calibri"/>
        <family val="2"/>
        <charset val="204"/>
      </rPr>
      <t xml:space="preserve">Цена за единицу - вход для участника процедуры закупки, USD без НДС </t>
    </r>
    <r>
      <rPr>
        <sz val="11"/>
        <color rgb="FF000000"/>
        <rFont val="Calibri"/>
        <family val="2"/>
        <charset val="204"/>
      </rPr>
      <t>- цена за единицу, по которой участник приобретает товар у производителя.</t>
    </r>
  </si>
  <si>
    <t>Пояснения:</t>
  </si>
  <si>
    <t>1.3.7.</t>
  </si>
  <si>
    <t>по условиям поставки:</t>
  </si>
  <si>
    <t xml:space="preserve">Количество, шт. </t>
  </si>
  <si>
    <t>Наименование товара</t>
  </si>
  <si>
    <t>Другие коммерческие условия предложения:</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</si>
  <si>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</si>
  <si>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</si>
  <si>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</si>
  <si>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</si>
  <si>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</si>
  <si>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</si>
  <si>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Критерий оценки</t>
  </si>
  <si>
    <t>Удельный вес критерия</t>
  </si>
  <si>
    <t>Исх. №__________________</t>
  </si>
  <si>
    <t>Дата__________________</t>
  </si>
  <si>
    <t>форма подачи ценового предложения</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</si>
  <si>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</si>
  <si>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</si>
  <si>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</si>
  <si>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</si>
  <si>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</si>
  <si>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</si>
  <si>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</si>
  <si>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</si>
  <si>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подпись, печать</t>
  </si>
  <si>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</si>
  <si>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</si>
  <si>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</si>
  <si>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</si>
  <si>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</si>
  <si>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</si>
  <si>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</si>
  <si>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</si>
  <si>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В случае нахожденияучастника в одном или двух из указанных реестров, предложение может быть отклонено.</t>
  </si>
  <si>
    <t>Ставка НДС,
%</t>
  </si>
  <si>
    <t>**Предложения, содержащие другие условия, будут отклонены.</t>
  </si>
  <si>
    <t>Условия поставки:**</t>
  </si>
  <si>
    <t>Условия оплаты:**</t>
  </si>
  <si>
    <t>Раздел 5. Контактная информация:</t>
  </si>
  <si>
    <t>5.2.</t>
  </si>
  <si>
    <t>5.3.</t>
  </si>
  <si>
    <t>5.4.</t>
  </si>
  <si>
    <t>5.5.</t>
  </si>
  <si>
    <t>5.6.</t>
  </si>
  <si>
    <t>5.7.</t>
  </si>
  <si>
    <t>Крот Владимир Иванович, т. +375 29 633 16 30</t>
  </si>
  <si>
    <t>Требования к предмету закупки</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</si>
  <si>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</si>
  <si>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</si>
  <si>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</si>
  <si>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</si>
  <si>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 xml:space="preserve">Спецификация (форма прилагается к настоящим конкурсным документам) </t>
  </si>
  <si>
    <t>Семиглазов Александр Александрович, тел. (+ 375 44)  504 -07-74</t>
  </si>
  <si>
    <t>по предмету закупки (технические вопросы):</t>
  </si>
  <si>
    <t>по проведению конкурса (процедурные вопросы):</t>
  </si>
  <si>
    <t>Доставка товара на склад Заказчика  -  силами и за счет Поставщика</t>
  </si>
  <si>
    <t>Метод выбора победителя и заключение договора</t>
  </si>
  <si>
    <t>Раздел 5. Процедура определения победителя и заключение договора.</t>
  </si>
  <si>
    <r>
      <t xml:space="preserve">Общая стоимость 
без НДС
</t>
    </r>
    <r>
      <rPr>
        <i/>
        <sz val="14"/>
        <color rgb="FFFF0000"/>
        <rFont val="Microsoft Sans Serif"/>
        <family val="2"/>
        <charset val="204"/>
      </rPr>
      <t xml:space="preserve">(указать валюту) </t>
    </r>
  </si>
  <si>
    <r>
      <t xml:space="preserve">Общая стоимость с НДС  
</t>
    </r>
    <r>
      <rPr>
        <i/>
        <sz val="14"/>
        <color rgb="FFFF0000"/>
        <rFont val="Microsoft Sans Serif"/>
        <family val="2"/>
        <charset val="204"/>
      </rPr>
      <t xml:space="preserve">(указать валюту)  </t>
    </r>
  </si>
  <si>
    <t>Согласия на проверку и обработку информации и персональных данных</t>
  </si>
  <si>
    <t>по приему конкурсных предложений</t>
  </si>
  <si>
    <t>Фамилия, инициалы</t>
  </si>
  <si>
    <t>3.2.6.</t>
  </si>
  <si>
    <t>Приложение 4</t>
  </si>
  <si>
    <t>№ Лота</t>
  </si>
  <si>
    <t xml:space="preserve">Общая стоимость предложения по лоту  с НДС </t>
  </si>
  <si>
    <t>Участники вправе подавать предложения на любое количество лотов.. Оценка  предложений и выбор победителя производится по каждому лоту отдельно по следующему критерию и методике:</t>
  </si>
  <si>
    <t>*является подтверждением согласия  на сбор и обработку персональных данных</t>
  </si>
  <si>
    <t>Лот №:</t>
  </si>
  <si>
    <t>Срок поставки</t>
  </si>
  <si>
    <t>Лот №</t>
  </si>
  <si>
    <t>Количество,
шт.</t>
  </si>
  <si>
    <t>* ячейки, выделенные цветом, заполняются участником конкурса для лотов, на которые подается предложение</t>
  </si>
  <si>
    <t xml:space="preserve">№ открытого конкурса: </t>
  </si>
  <si>
    <t xml:space="preserve">Предмет закупки: </t>
  </si>
  <si>
    <r>
      <t xml:space="preserve">Конкурсные предложения должны содержать сведения, требуемые конкурсными документами </t>
    </r>
    <r>
      <rPr>
        <b/>
        <sz val="12"/>
        <rFont val="Microsoft Sans Serif"/>
        <family val="2"/>
        <charset val="204"/>
      </rPr>
      <t>(согласно Таблицы Т3 с учетом п. 3.2 настоящих конкурсных документов)
Таблица Т3 не является частью конкурсного предложения участника и составлена в качестве перечня необходимых для предоставления документов.</t>
    </r>
  </si>
  <si>
    <t>ОК 25/8</t>
  </si>
  <si>
    <t>Банкоматы</t>
  </si>
  <si>
    <t>1.1.	Банкоматы с функцией recycling офисного исполнения
1.2.	Банкоматы с функцией recycling черезстенного исполнения</t>
  </si>
  <si>
    <t>Согласно Приложению 1 к настоящим конкурсным документам</t>
  </si>
  <si>
    <t xml:space="preserve">2.1. Банкоматы с функцией recycling офисного исполнения
2.2.Банкоматы с функцией recycling черезстенного исполнения
</t>
  </si>
  <si>
    <t>10
6</t>
  </si>
  <si>
    <t>9
2</t>
  </si>
  <si>
    <t>Для всех лотов: по факту поставки в течение 10 (десяти) банковских дней с момента поставки 
каждой партии</t>
  </si>
  <si>
    <t>Доставка товара на склад Заказчика по адресам согласно Приложению 1 к настоящим конкурсным документам</t>
  </si>
  <si>
    <t xml:space="preserve">N Лота </t>
  </si>
  <si>
    <t>Наименование предмета закупки</t>
  </si>
  <si>
    <t>Основные требования к ПО:</t>
  </si>
  <si>
    <t>1. Лицензия на операционную систему (не ниже WINDOWS 10);</t>
  </si>
  <si>
    <t xml:space="preserve">4. Лицензия на ПО системы видеонаблюдения ATMeye; </t>
  </si>
  <si>
    <t>5. Возможность работы режиме recycler (выдача/прием наличных) с текущей конфигурацией банка (подтверждается протоколом тестирования участника с ЗАО «МТБанк»).</t>
  </si>
  <si>
    <t>6. Обеспечение работы XFS для возможности работы системы мониторинга Банка.</t>
  </si>
  <si>
    <t>7. Установка программного обеспечения на банкомате и ввод в эксплуатацию.</t>
  </si>
  <si>
    <t xml:space="preserve">8. В стоимость должно входить сопровождение программного обеспечения не менее 12 месяцев. </t>
  </si>
  <si>
    <t>9. Срок действия лицензий – бессрочный.</t>
  </si>
  <si>
    <t>Требования к технической составляющей банкомата:</t>
  </si>
  <si>
    <t>1. Гибридный картридер (Считывающее устройство с магнитной карты и смарт-карты, удовлетворяющее EMV спецификации с антискимминговой накладкой, с функцией возврата карты при пропадании эл. питания);</t>
  </si>
  <si>
    <t>2. Пин-клавиатура (Кириллизованная, EPP стандарта с поддержкой Triple-DES, сертифицированная актуальным требованиям EMV и PCI), с нанесением шрифта Брайля, с PIN SHIELD;</t>
  </si>
  <si>
    <t>3. Чековый принтер (Графический термопринтер для печати шириной не менее 40 знаков, с кириллицей);</t>
  </si>
  <si>
    <t>4. Базовый системный блок (удовлетворяющий требованиям, предъявляемым к Операционной системе и прикладному ПО;</t>
  </si>
  <si>
    <t>5. Монитор (цветной, не менее 17 дюймов) с сенсорным экраном;</t>
  </si>
  <si>
    <t>6. Оперативная память (не мене 8 Гбайт);</t>
  </si>
  <si>
    <t>7. Лоток для захваченных карт;</t>
  </si>
  <si>
    <t>8. Источник бесперебойного питания;</t>
  </si>
  <si>
    <t>9. Жесткий диск не менее 500Гб;</t>
  </si>
  <si>
    <t>10. Сейф (стандарта не ниже CEN III по СТБ 51.2.01-2015) с комбинационным кодовым замком двери сейфа и замком с ключом двери сейфа;</t>
  </si>
  <si>
    <t>11. Комплект системы видеонаблюдения (2 цветные камеры: портретная и зоны выдачи наличных, инфракрасная подсветка, плата видеозахвата, титрование видеозаписи (маскированным номером карты, время операции), дополнительный жесткий диск не менее 500 Гб);</t>
  </si>
  <si>
    <t>12. Поддержка актуальных образов купюр BYN, USD, EUR, RUR (подтверждается официальным письмом производителя);</t>
  </si>
  <si>
    <t>13. Индивидуальный ключ от верхнего кабинета банкомата и от фальшдвери сейфа (при наличии);</t>
  </si>
  <si>
    <t>14. Комплект кассет с ключами: 5 кассет (прием и выдача) и 1 сбросовая кассета.</t>
  </si>
  <si>
    <t>15.  Дополнительный комплект кассет (денежных и сбросовой) с ключами.</t>
  </si>
  <si>
    <t>16. NFC-модуль с актуальными сертификатами платежных систем;</t>
  </si>
  <si>
    <t>18. Гарантийный срок на оборудование - не менее 12 месяцев.</t>
  </si>
  <si>
    <t>19. Адреса доставки:</t>
  </si>
  <si>
    <t>- г. Брест, ул. Московская, 210 – 1 шт;</t>
  </si>
  <si>
    <t>- г. Витебск, пр-т Строителей, 15В – 1 шт;</t>
  </si>
  <si>
    <t>- г. Витебск, пр-т Черняховского, 6 – 1 шт;</t>
  </si>
  <si>
    <t>-г. Минск, пр-т Дзержинского, 126 – 1 шт;</t>
  </si>
  <si>
    <t>- г. Минск, ул. Братская, 16 – 1 шт;</t>
  </si>
  <si>
    <t>- г. Минск, ул. Денисовская, 8– 1 шт;</t>
  </si>
  <si>
    <t>- г. Минск, ул. Мстиславца, 11 – 1 шт;</t>
  </si>
  <si>
    <t>- г. Минск, пр-т Победителей, 65– 1 шт;</t>
  </si>
  <si>
    <t>- г. Могилев, ул. Ленинская, 56 – 1 шт;</t>
  </si>
  <si>
    <t>- г. Светлогорск, ул. Калинина, 6 – 1 шт;</t>
  </si>
  <si>
    <t>Доставка до объектов Покупателя – силами и за счет Поставщика.</t>
  </si>
  <si>
    <t>По факту поставки в течение 10 (десяти) банковских дней с момента поставки каждой партии</t>
  </si>
  <si>
    <t>4. Базовый системный блок (удовлетворяющий требованиям, предъявляемым к Операционной системе и прикладному ПО</t>
  </si>
  <si>
    <t>15. Дополнительный комплект кассет (денежных и сбросовой) с ключами.</t>
  </si>
  <si>
    <t>16. Модуль обогрева верхнего отсека и сейфовой части с автоматическим управлением;</t>
  </si>
  <si>
    <t xml:space="preserve">17. NFC-модуль с актуальными сертификатами платежных систем; </t>
  </si>
  <si>
    <t>19. Гарантийный срок на оборудование - не менее 12 месяцев.</t>
  </si>
  <si>
    <t>20. Адреса доставки:</t>
  </si>
  <si>
    <t>- г. Брест, пр-т Машерова, 53 – 1 шт;</t>
  </si>
  <si>
    <t>- г. Витебск, ул. Ленина, 12А-3 – 1 шт;</t>
  </si>
  <si>
    <t>- г. Гомель, ул. Советская, 97, корп. 2 – 1 шт;</t>
  </si>
  <si>
    <t>- г. Минск, ул. Лучины, 7 – 1 шт;</t>
  </si>
  <si>
    <t>- г. Минск, ул. Притыцкого, 79 – 1 шт;</t>
  </si>
  <si>
    <t>- г. Речица, ул. Советская, 93 – 1 шт;</t>
  </si>
  <si>
    <t>2.1. Банкоматы с функцией recycling офисного исполнения</t>
  </si>
  <si>
    <t>- г. Минск, пр-т Дзержинского, 122 – 1 шт;</t>
  </si>
  <si>
    <t>- г. Минск, пр-т Дзержинского, 91 – 1 шт;</t>
  </si>
  <si>
    <t>- г. Минск, пр-т Дзержинского, 3Б – 1 шт;</t>
  </si>
  <si>
    <t>г. Минск, пр-т Независимости, 154 – 1 шт;</t>
  </si>
  <si>
    <t>- г. Минск, ул. Бобруйская, 6 – 1 шт;</t>
  </si>
  <si>
    <t>- г. Минск, ул. Бядули, 11 – 1 шт;</t>
  </si>
  <si>
    <t>- г. Минск, ул. Немига, 5 – 1 шт;</t>
  </si>
  <si>
    <t>- г. Минск, ул. Корженевского, 26 – 1 шт;</t>
  </si>
  <si>
    <t>- г. Минск, ул. Толстого, 10 – 1 шт;</t>
  </si>
  <si>
    <t>- Доставка до объектов Покупателя – силами и за счет Поставщика.</t>
  </si>
  <si>
    <t>2.2. Банкоматы с функцией recycling черезстенного исполнения</t>
  </si>
  <si>
    <t>- г. Молодечно, ул. Волынца, 12Д – 1 шт;</t>
  </si>
  <si>
    <t>- г. Минск, ул. Уманская, 54 – 1шт.</t>
  </si>
  <si>
    <t>Сроки поставки</t>
  </si>
  <si>
    <t>1.1.              Банкоматы с функцией recycling офисного исполнения</t>
  </si>
  <si>
    <t>1.2.              Банкоматы с функцией recycling черезстенного исполнения</t>
  </si>
  <si>
    <r>
      <t xml:space="preserve">2. Лицензия на мультивендорное прикладное ПО TellMe, для возможности работы с банкоматами NCR, Diebold Nixdorf, </t>
    </r>
    <r>
      <rPr>
        <sz val="12"/>
        <color rgb="FF000000"/>
        <rFont val="Times New Roman"/>
        <family val="1"/>
        <charset val="204"/>
      </rPr>
      <t xml:space="preserve">GRG, HYOSUNG и др. по протоколу NDC c процессинговым решением Банка (Cortex) с поддержкой операций выдачи и приема наличных в режиме </t>
    </r>
    <r>
      <rPr>
        <sz val="12"/>
        <rFont val="Times New Roman"/>
        <family val="1"/>
        <charset val="204"/>
      </rPr>
      <t xml:space="preserve">recycling. </t>
    </r>
  </si>
  <si>
    <r>
      <t xml:space="preserve">3. Лицензия на модуль «BY/112.ИФВТ.00111-01 ATM Payment/CRS» с интеграцией с ПО TellMe. Поддержка операций оплаты платежей по банковским платежным карточкам и наличными через сервер оплаты услуг Банка, прием выручки юридических лиц (взаимодействие с АБС Банка по действующему протоколу) </t>
    </r>
    <r>
      <rPr>
        <sz val="12"/>
        <color rgb="FF000000"/>
        <rFont val="Times New Roman"/>
        <family val="1"/>
        <charset val="204"/>
      </rPr>
      <t xml:space="preserve">в режиме </t>
    </r>
    <r>
      <rPr>
        <sz val="12"/>
        <rFont val="Times New Roman"/>
        <family val="1"/>
        <charset val="204"/>
      </rPr>
      <t xml:space="preserve">recycling. </t>
    </r>
  </si>
  <si>
    <r>
      <t xml:space="preserve">12. Поддержка актуальных образов купюр BYN, USD, EUR, RUR </t>
    </r>
    <r>
      <rPr>
        <sz val="12"/>
        <color rgb="FF000000"/>
        <rFont val="Times New Roman"/>
        <family val="1"/>
        <charset val="204"/>
      </rPr>
      <t>(подтверждается официальным письмо производителя);</t>
    </r>
  </si>
  <si>
    <t>Поставка по графику:
5 шт. – до 31.07.2025;
1 шт. – до 31.08.2025;
1 шт. – до 30.09.2025;
1 шт. – до 30.11.2025;
2 шт. – до 10.12.2025;
Допускается досрочная поставка по согласованию с Заказчиком</t>
  </si>
  <si>
    <t>Поставка по графику:
3 шт. – до 31.07.2025;
1 шт. – до 31.08.2025;
1 шт. – до 30.09.2025;
1 шт. – до 30.11.2025;
Допускается досрочная поставка по согласованию с Заказчиком</t>
  </si>
  <si>
    <t>Поставка по графику:
2 шт. – до 31.01.2026;
1 шт. – до 28.02.2026;
2 шт. – до 30.03.2026;
2 шт. – до 30.04.2026;
2 шт. – до 31.05.2026;
Допускается досрочная поставка по согласованию с Заказчиком</t>
  </si>
  <si>
    <t>Поставка по графику:
1 шт. – до 28.02.2026;
1 шт. – до 30.04.2026;
Допускается досрочная поставка по согласованию с Заказчиком</t>
  </si>
  <si>
    <t>18. Корпус банкомата черезстенного исполнения по внешнему цветовому оформлению должен быть выполнен в фирменной цветовой гамме ЗАО «МТБанк». Цвет по системе RAL 5005. Макет представлен в Приложении 2.</t>
  </si>
  <si>
    <t>17. Корпус банкомата внутреннего исполнения по внешнему цветовому оформлению должен быть выполнен в фирменной цветовой гамме ЗАО «МТБанк». Цвет по системе RAL 5005. Макет представлен в Приложении 2.</t>
  </si>
  <si>
    <t>Итого по Лоту 1:</t>
  </si>
  <si>
    <t>Итого по Лоту 2:</t>
  </si>
  <si>
    <t>Поставка по графику:
5 шт. – до 31.07.2025;
1 шт. – до 31.08.2025;
1 шт. – до 30.09.2025;
1 шт. – до 30.11.2025;
2 шт. – до 10.12.2025;</t>
  </si>
  <si>
    <t>Поставка по графику:
3 шт. – до 31.07.2025;
1 шт. – до 31.08.2025;
1 шт. – до 30.09.2025;
1 шт. – до 30.11.2025;</t>
  </si>
  <si>
    <t>Поставка по графику:
2 шт. – до 31.01.2026;
1 шт. – до 28.02.2026;
2 шт. – до 30.03.2026;
2 шт. – до 30.04.2026;
2 шт. – до 31.05.2026</t>
  </si>
  <si>
    <t>Поставка по графику:
1 шт. – до 28.02.2026;
1 шт. – до 30.04.2026</t>
  </si>
  <si>
    <r>
      <t xml:space="preserve">	1.1.	Банкоматы с функцией recycling офисного исполнения </t>
    </r>
    <r>
      <rPr>
        <b/>
        <i/>
        <sz val="14"/>
        <color rgb="FFFF0000"/>
        <rFont val="MS Sans Serif"/>
        <charset val="204"/>
      </rPr>
      <t>(модель)</t>
    </r>
  </si>
  <si>
    <r>
      <t xml:space="preserve">	1.2.	Банкоматы с функцией recycling черезстенного исполнения </t>
    </r>
    <r>
      <rPr>
        <b/>
        <i/>
        <sz val="14"/>
        <color rgb="FFFF0000"/>
        <rFont val="MS Sans Serif"/>
        <charset val="204"/>
      </rPr>
      <t>(модель)</t>
    </r>
  </si>
  <si>
    <r>
      <t xml:space="preserve">	2.1.	Банкоматы с функцией recycling офисного исполнения </t>
    </r>
    <r>
      <rPr>
        <b/>
        <i/>
        <sz val="14"/>
        <color rgb="FFFF0000"/>
        <rFont val="MS Sans Serif"/>
        <charset val="204"/>
      </rPr>
      <t>(модель)</t>
    </r>
  </si>
  <si>
    <r>
      <t xml:space="preserve">	2.2.	Банкоматы с функцией recycling черезстенного исполнения </t>
    </r>
    <r>
      <rPr>
        <b/>
        <i/>
        <sz val="14"/>
        <color rgb="FFFF0000"/>
        <rFont val="MS Sans Serif"/>
        <charset val="204"/>
      </rPr>
      <t>(модель)</t>
    </r>
  </si>
  <si>
    <t xml:space="preserve">                                     Спецификация</t>
  </si>
  <si>
    <r>
      <t>№ открытого конкурса по выбору исполнителя:</t>
    </r>
    <r>
      <rPr>
        <b/>
        <sz val="12"/>
        <color rgb="FFFF0000"/>
        <rFont val="MS Sans Serif"/>
        <charset val="204"/>
      </rPr>
      <t xml:space="preserve"> ОК 25/8</t>
    </r>
  </si>
  <si>
    <t xml:space="preserve">Участник должен быть официальным партнером производителя или официальным представителем производителя банкоматов с функцией recycling в Республике Беларусь (предложенных в рамках настоящего конкурса) </t>
  </si>
  <si>
    <t xml:space="preserve">Подтверждается копией авторизационного письма. </t>
  </si>
  <si>
    <t xml:space="preserve">Наличие в штате сервисных инженеров с опытом работ по вводу в эксплуатацию, ремонту и техническому обслуживанию банкоматов с функцией recycling (предложенных в рамках настоящего конкурса). </t>
  </si>
  <si>
    <t xml:space="preserve">Подтверждается предоставлением копий сертификатов, выданных авторизованными представительствами о прохождения инженерами участника конкурса обучения работе с банкоматами. </t>
  </si>
  <si>
    <t>Подтверждается официальным письмом правообладателя или разработчика данного ПО либо копией действующего договора (договоров) с субподрядчиком</t>
  </si>
  <si>
    <t xml:space="preserve">Право на сопровождение ПО «TellMe».либо наличие заключенного договора с субподрядчиком, который имеет право на сопровождение ПО «TellMe». </t>
  </si>
  <si>
    <t>Размер ответственности победителя за неисполнение и/или ненадлежащее исполнение обязательств:
- за непоставку товара – пеня в размере 0,15% от стоимости непоставленного товара за каждый день просрочки;
- если поставленный товар (работы) не соответствуют заявленным характеристикам - штраф в размере 10 % стоимости
некачественного товара (работ). Неустойка, предусмотренная настоящим абзацем, не взыскивается, если поставщик заменит
некачественный товар, либо устранит дефекты работ в течение 15 календарных дней;
- поставщик обязуется возместить понесенные Заказчиком убытки (реальный ущерб), причиненные некорректной работой разработанного программного обеспечения. Убытки подлежат возмещению поставщиком в течение 15 (пятнадцать) рабочих дней, исчисляемых с даты направления Заказчиком письменного уведомления с приложением документов, подтверждающих размер понесенных Заказчиком убытков в связи с некорректной работой программного обеспечения;
- иная предусмотренная законодательством Республики Беларусь ответственность.</t>
  </si>
  <si>
    <r>
      <t xml:space="preserve">           </t>
    </r>
    <r>
      <rPr>
        <b/>
        <sz val="12"/>
        <rFont val="Microsoft Sans Serif"/>
        <family val="2"/>
        <charset val="204"/>
      </rPr>
      <t>Резиденты Республики Беларусь указывают цену предложения и договора в белорусских рублях или долларах США. 
        Для нерезидентов РБ допускается указание стоимости предложения в валюте страны регистрации. 
        Оплата резидентам РБ – в белорусских рублях по курсу НБРБ на день поставки (при указании цены в USD). Нерезидентам РБ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форме согласно прилагаемой Спецификации.</t>
    </r>
    <r>
      <rPr>
        <sz val="12"/>
        <rFont val="Microsoft Sans Serif"/>
        <family val="2"/>
        <charset val="204"/>
      </rPr>
      <t xml:space="preserve">
        </t>
    </r>
    <r>
      <rPr>
        <b/>
        <sz val="12"/>
        <rFont val="Microsoft Sans Serif"/>
        <family val="2"/>
        <charset val="204"/>
      </rPr>
      <t>В случае, если участник не является производителем предлагаемого товара, конкурсное предложение такого участника должно содержать расчет стоимости с указанием скидок/наценок/комиссий и иных дополнительных платежей, позволяющих оценить уровень предоставленной скидки от прайсовой цены производителя и  уровень комиссионного вознаграждения (маржи) участника. Оформляется по форме согласно Приложению 3 к настоящим конкурсным документам.
        Цена на услуги должна быть фиксированной и неизменной в течение действия предложения и договора. При этом допускается включение в договор, заключаемый в белорусских рублях по результатам проведения конкурса, условия о возможности пересмотра цены в период действия договора по соглашению сторон при существенном снижении официального курса белорусского рубля к соответствующей иностранной валюте в период действия договора. Существенным признается изменение курса на 10% и более с даты заключения договора или последнего изменения цены. Данное условие распространяется на случаи существенного роста официального курса белорусского рубля к соответствующей иностранной валюте в период действия договора.</t>
    </r>
  </si>
  <si>
    <t>6.8.</t>
  </si>
  <si>
    <t>Допускается закупка дополнительного количества товара, являющегося предметом закупки по настоящему конкурсу, по ценам победителя в пределах 20% от количества, указанного в п. 1.3.1. настоящих конкурсных документов.</t>
  </si>
  <si>
    <t>Выбор предложения с наименьшей общей ценой (стоимостью).</t>
  </si>
  <si>
    <r>
      <t>по форме согласно Приложению 3 (</t>
    </r>
    <r>
      <rPr>
        <b/>
        <sz val="12"/>
        <rFont val="Microsoft Sans Serif"/>
        <family val="2"/>
        <charset val="204"/>
      </rPr>
      <t>в форме скан-копии с подписанного оригинала и в форме файла формата Excel)</t>
    </r>
  </si>
  <si>
    <t>Низовец Юлия Святославовна: +375 29 645-75-50;
Семиглазов Александр Александрович, тел. (+ 375 44)  504 -07-74</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</si>
  <si>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4 к настоящим конкурсным документам. </t>
  </si>
  <si>
    <t>4. Заполненные таблицы 1 и 2</t>
  </si>
  <si>
    <r>
      <t xml:space="preserve">3.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01.03.2025</t>
    </r>
    <r>
      <rPr>
        <b/>
        <sz val="14"/>
        <rFont val="Microsoft Sans Serif"/>
        <family val="2"/>
        <charset val="204"/>
      </rPr>
      <t>.</t>
    </r>
  </si>
  <si>
    <t>9. Ценовое предложение (Спецификация  по прилагаемой форме)</t>
  </si>
  <si>
    <t>10. Расчет по форме согласно Приложению 3.  (Скан-копия подписанного оригинала и файл формата Excel).</t>
  </si>
  <si>
    <t>11. Согласия на проверку и обработку информации и персональных данных по форме согласно Приложению 4 (согласие на проверку МВД - только для резидентов РБ).</t>
  </si>
  <si>
    <t xml:space="preserve">12. Опись документов, составляющих конкурсное предложение. </t>
  </si>
  <si>
    <t xml:space="preserve">5. Копиея авторизационного письма о статусе официального партнера производителя или официального представителя производителя банкоматов с функцией recycling в Республике Беларусь (предложенных в рамках настоящего конкурса) </t>
  </si>
  <si>
    <t xml:space="preserve">6. Копии сертификатов, выданных авторизованными представительствами о прохождения инженерами участника конкурса обучения работе с банкоматами. </t>
  </si>
  <si>
    <t>7. Официальное письмо правообладателя или разработчика, подтверждающее право участника конкурса на сопровождение  ПО «TellMe».либо копия действующего договора (договоров) с субподрядчиком</t>
  </si>
  <si>
    <t xml:space="preserve">8. Официальное письмо правообладателя или разработчика, подтверждающее право участника конкурса на сопровождение  ПО  «BY/112.ИФВТ.00111-01 ATM Payment/CRS», либо копия действующего договора (договоров) с субподрядчиком, который имеет право на сопровождение «IBAPayment». </t>
  </si>
  <si>
    <t xml:space="preserve">Право на сопровождение ПО «BY/112.ИФВТ.00111-01 ATM Payment/CRS»,  либо наличие заключенного договора с субподрядчиком, который имеет право на сопровождение «IBAPayment». </t>
  </si>
  <si>
    <r>
      <t>№ открытого конкурса по выбору поставщика:</t>
    </r>
    <r>
      <rPr>
        <b/>
        <sz val="14"/>
        <color rgb="FFFF0000"/>
        <rFont val="MS Sans Serif"/>
        <family val="2"/>
        <charset val="204"/>
      </rPr>
      <t xml:space="preserve"> ОК 25/8</t>
    </r>
  </si>
  <si>
    <t xml:space="preserve">до 15:00 25 апреля 2025 года </t>
  </si>
  <si>
    <t xml:space="preserve">до 15:00  25 апреля 2025 года </t>
  </si>
  <si>
    <t>Информация по п. 3.2.1.-3.2.6.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</si>
  <si>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r>
      <t xml:space="preserve">        Документы по п. 3.2.1.-3.2.6.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25/8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</si>
</sst>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_р_._-;\-* #,##0_р_._-;_-* &quot;-&quot;??_р_._-;_-@_-"/>
  </numFmts>
  <fonts count="63">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sz val="11"/>
      <name val="Microsoft Sans Serif"/>
      <family val="2"/>
      <charset val="204"/>
    </font>
    <font>
      <b/>
      <sz val="12"/>
      <color rgb="FFFF0000"/>
      <name val="MS Sans Serif"/>
      <charset val="204"/>
    </font>
    <font>
      <b/>
      <sz val="14"/>
      <color rgb="FFFF0000"/>
      <name val="MS Sans Serif"/>
      <family val="2"/>
      <charset val="204"/>
    </font>
    <font>
      <b/>
      <sz val="11"/>
      <color theme="1"/>
      <name val="Calibri"/>
      <family val="2"/>
      <charset val="204"/>
      <scheme val="minor"/>
    </font>
    <font>
      <b/>
      <sz val="12"/>
      <name val="Arial Cyr"/>
      <charset val="204"/>
    </font>
    <font>
      <b/>
      <sz val="10"/>
      <name val="Arial Cyr"/>
      <charset val="204"/>
    </font>
    <font>
      <sz val="10"/>
      <color theme="1"/>
      <name val="Calibri"/>
      <family val="2"/>
      <charset val="204"/>
      <scheme val="minor"/>
    </font>
    <font>
      <sz val="14"/>
      <name val="Microsoft Sans Serif"/>
      <family val="2"/>
      <charset val="204"/>
    </font>
    <font>
      <sz val="11"/>
      <color rgb="FF000000"/>
      <name val="Calibri"/>
      <family val="2"/>
      <charset val="204"/>
    </font>
    <font>
      <b/>
      <sz val="11"/>
      <color rgb="FF000000"/>
      <name val="Calibri"/>
      <family val="2"/>
      <charset val="204"/>
    </font>
    <font>
      <b/>
      <sz val="14"/>
      <color rgb="FF000000"/>
      <name val="Microsoft Sans Serif"/>
      <family val="2"/>
      <charset val="204"/>
    </font>
    <font>
      <sz val="14"/>
      <color rgb="FF000000"/>
      <name val="Microsoft Sans Serif"/>
      <family val="2"/>
      <charset val="204"/>
    </font>
    <font>
      <b/>
      <i/>
      <sz val="12"/>
      <color rgb="FF000000"/>
      <name val="Microsoft Sans Serif"/>
      <family val="2"/>
      <charset val="204"/>
    </font>
    <font>
      <b/>
      <sz val="20"/>
      <name val="MS Sans Serif"/>
      <family val="2"/>
      <charset val="204"/>
    </font>
    <font>
      <b/>
      <sz val="14"/>
      <name val="MS Sans Serif"/>
      <charset val="1"/>
    </font>
    <font>
      <sz val="12"/>
      <color rgb="FFFF0000"/>
      <name val="MS Sans Serif"/>
      <charset val="1"/>
    </font>
    <font>
      <b/>
      <sz val="10"/>
      <color rgb="FFFF0000"/>
      <name val="Arial Cyr"/>
      <charset val="1"/>
    </font>
    <font>
      <b/>
      <i/>
      <sz val="14"/>
      <color rgb="FFFF0000"/>
      <name val="MS Sans Serif"/>
      <charset val="204"/>
    </font>
    <font>
      <i/>
      <sz val="14"/>
      <color rgb="FFFF0000"/>
      <name val="Microsoft Sans Serif"/>
      <family val="2"/>
      <charset val="204"/>
    </font>
    <font>
      <b/>
      <sz val="14"/>
      <name val="MS Sans Serif"/>
    </font>
    <font>
      <i/>
      <sz val="14"/>
      <name val="MS Sans Serif"/>
    </font>
    <font>
      <sz val="14"/>
      <name val="MS Sans Serif"/>
    </font>
    <font>
      <b/>
      <i/>
      <sz val="12"/>
      <color rgb="FFFF0000"/>
      <name val="Microsoft Sans Serif"/>
      <family val="2"/>
      <charset val="204"/>
    </font>
    <font>
      <sz val="12"/>
      <color rgb="FFFF0000"/>
      <name val="MS Sans Serif"/>
      <family val="2"/>
      <charset val="204"/>
    </font>
    <font>
      <b/>
      <sz val="12"/>
      <name val="MS Sans Serif"/>
      <charset val="204"/>
    </font>
    <font>
      <b/>
      <sz val="18"/>
      <name val="Times New Roman"/>
      <family val="1"/>
      <charset val="204"/>
    </font>
    <font>
      <b/>
      <sz val="12"/>
      <name val="Times New Roman"/>
      <family val="1"/>
      <charset val="204"/>
    </font>
    <font>
      <sz val="12"/>
      <color rgb="FF000000"/>
      <name val="Times New Roman"/>
      <family val="1"/>
      <charset val="204"/>
    </font>
    <font>
      <b/>
      <sz val="18"/>
      <name val="Arial Cyr"/>
      <charset val="204"/>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9">
    <xf numFmtId="0" fontId="0" fillId="0" borderId="0"/>
    <xf numFmtId="0" fontId="21" fillId="0" borderId="0"/>
    <xf numFmtId="0" fontId="19" fillId="0" borderId="0"/>
    <xf numFmtId="0" fontId="13" fillId="0" borderId="0"/>
    <xf numFmtId="9" fontId="3" fillId="0" borderId="0" applyFont="0" applyFill="0" applyBorder="0" applyAlignment="0" applyProtection="0"/>
    <xf numFmtId="0" fontId="9" fillId="0" borderId="0"/>
    <xf numFmtId="0" fontId="19" fillId="0" borderId="0"/>
    <xf numFmtId="164" fontId="3" fillId="0" borderId="0" applyFont="0" applyFill="0" applyBorder="0" applyAlignment="0" applyProtection="0"/>
    <xf numFmtId="0" fontId="2" fillId="0" borderId="0"/>
  </cellStyleXfs>
  <cellXfs count="297">
    <xf numFmtId="0" fontId="0" fillId="0" borderId="0" xfId="0"/>
    <xf numFmtId="0" fontId="11" fillId="0" borderId="0" xfId="0" applyFont="1" applyFill="1" applyAlignment="1">
      <alignment horizontal="left" vertical="center"/>
    </xf>
    <xf numFmtId="0" fontId="11" fillId="0" borderId="0" xfId="0" applyFont="1" applyFill="1" applyAlignment="1">
      <alignment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center"/>
    </xf>
    <xf numFmtId="0" fontId="8"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4" fillId="0" borderId="0" xfId="3" applyFont="1" applyAlignment="1">
      <alignment vertical="center"/>
    </xf>
    <xf numFmtId="0" fontId="4" fillId="0" borderId="0" xfId="3" applyFont="1" applyAlignment="1">
      <alignment horizontal="center" vertical="center"/>
    </xf>
    <xf numFmtId="0" fontId="22" fillId="2" borderId="1" xfId="0" applyFont="1" applyFill="1" applyBorder="1" applyAlignment="1">
      <alignment horizontal="center" vertical="center"/>
    </xf>
    <xf numFmtId="0" fontId="17" fillId="0" borderId="0" xfId="3" applyFont="1" applyAlignment="1">
      <alignment vertical="center"/>
    </xf>
    <xf numFmtId="0" fontId="8"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27" fillId="0" borderId="0" xfId="0" applyFont="1" applyFill="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12" fillId="0" borderId="0" xfId="0" applyFont="1" applyFill="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0" fillId="0" borderId="0" xfId="0" applyFont="1" applyFill="1" applyAlignment="1">
      <alignment vertical="center"/>
    </xf>
    <xf numFmtId="0" fontId="31" fillId="0" borderId="0" xfId="0" applyFont="1" applyFill="1" applyAlignment="1">
      <alignment vertical="center"/>
    </xf>
    <xf numFmtId="0" fontId="7" fillId="0" borderId="2" xfId="0" applyFont="1" applyFill="1" applyBorder="1" applyAlignment="1">
      <alignment vertical="center"/>
    </xf>
    <xf numFmtId="0" fontId="7" fillId="0" borderId="0" xfId="0" applyFont="1"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28" fillId="0" borderId="11" xfId="0" applyFont="1" applyFill="1" applyBorder="1" applyAlignment="1">
      <alignment vertical="center"/>
    </xf>
    <xf numFmtId="0" fontId="31" fillId="0" borderId="12" xfId="0" applyFont="1" applyFill="1" applyBorder="1" applyAlignment="1">
      <alignment vertical="center"/>
    </xf>
    <xf numFmtId="0" fontId="31" fillId="0" borderId="13" xfId="0" applyFont="1" applyFill="1" applyBorder="1" applyAlignment="1">
      <alignment vertical="center"/>
    </xf>
    <xf numFmtId="0" fontId="10" fillId="0" borderId="14" xfId="0" applyFont="1" applyFill="1" applyBorder="1" applyAlignment="1">
      <alignment vertical="center"/>
    </xf>
    <xf numFmtId="0" fontId="11" fillId="0" borderId="0" xfId="0" applyFont="1" applyFill="1" applyBorder="1" applyAlignment="1">
      <alignment vertical="center"/>
    </xf>
    <xf numFmtId="0" fontId="11" fillId="0" borderId="15" xfId="0" applyFont="1" applyFill="1" applyBorder="1" applyAlignment="1">
      <alignment vertical="center"/>
    </xf>
    <xf numFmtId="0" fontId="8" fillId="0" borderId="14" xfId="0" applyFont="1" applyBorder="1" applyAlignment="1">
      <alignment horizontal="left" vertical="top"/>
    </xf>
    <xf numFmtId="0" fontId="31" fillId="0" borderId="0" xfId="0" applyFont="1" applyFill="1" applyBorder="1" applyAlignment="1">
      <alignment vertical="center"/>
    </xf>
    <xf numFmtId="0" fontId="31" fillId="0" borderId="15" xfId="0" applyFont="1" applyFill="1" applyBorder="1" applyAlignment="1">
      <alignment vertical="center"/>
    </xf>
    <xf numFmtId="0" fontId="7" fillId="0" borderId="1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31" fillId="0" borderId="14" xfId="0" applyFont="1" applyBorder="1" applyAlignment="1">
      <alignment vertical="center"/>
    </xf>
    <xf numFmtId="0" fontId="31"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14" fillId="0" borderId="0" xfId="0" applyFont="1"/>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9" fontId="7" fillId="3" borderId="7" xfId="4"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0" borderId="1" xfId="0" applyBorder="1"/>
    <xf numFmtId="0" fontId="32" fillId="2" borderId="1" xfId="0" applyNumberFormat="1" applyFont="1" applyFill="1" applyBorder="1" applyAlignment="1">
      <alignment horizontal="center" vertical="center" wrapText="1"/>
    </xf>
    <xf numFmtId="0" fontId="8" fillId="0" borderId="5" xfId="0" applyNumberFormat="1" applyFont="1" applyFill="1" applyBorder="1" applyAlignment="1">
      <alignment vertical="top" wrapText="1"/>
    </xf>
    <xf numFmtId="0" fontId="0" fillId="0" borderId="10" xfId="0" applyBorder="1" applyAlignment="1">
      <alignment vertical="top" wrapText="1"/>
    </xf>
    <xf numFmtId="0" fontId="28" fillId="0" borderId="1" xfId="0" applyFont="1" applyFill="1" applyBorder="1" applyAlignment="1">
      <alignment horizontal="center" vertical="center"/>
    </xf>
    <xf numFmtId="0" fontId="8" fillId="0" borderId="1" xfId="0" applyFont="1" applyFill="1" applyBorder="1" applyAlignment="1">
      <alignment vertical="center" wrapText="1"/>
    </xf>
    <xf numFmtId="0" fontId="38" fillId="0" borderId="0" xfId="0" applyFont="1"/>
    <xf numFmtId="0" fontId="39" fillId="0" borderId="0" xfId="0" applyFont="1"/>
    <xf numFmtId="0" fontId="8" fillId="0" borderId="10" xfId="0" applyNumberFormat="1" applyFont="1" applyFill="1" applyBorder="1" applyAlignment="1">
      <alignment vertical="top" wrapText="1"/>
    </xf>
    <xf numFmtId="49" fontId="18" fillId="0" borderId="1" xfId="0" applyNumberFormat="1" applyFont="1" applyFill="1" applyBorder="1" applyAlignment="1">
      <alignment horizontal="center" vertical="center" wrapText="1"/>
    </xf>
    <xf numFmtId="0" fontId="40" fillId="3" borderId="25" xfId="8" applyFont="1" applyFill="1" applyBorder="1" applyAlignment="1">
      <alignment wrapText="1"/>
    </xf>
    <xf numFmtId="0" fontId="1" fillId="3" borderId="25" xfId="8" applyFont="1" applyFill="1" applyBorder="1" applyAlignment="1">
      <alignment vertical="center"/>
    </xf>
    <xf numFmtId="0" fontId="2" fillId="3" borderId="25" xfId="8" applyFill="1" applyBorder="1" applyAlignment="1">
      <alignment horizontal="center" vertical="center"/>
    </xf>
    <xf numFmtId="4" fontId="2" fillId="3" borderId="25" xfId="8" applyNumberFormat="1" applyFill="1" applyBorder="1" applyAlignment="1">
      <alignment horizontal="center" vertical="center"/>
    </xf>
    <xf numFmtId="165" fontId="3" fillId="3" borderId="25" xfId="7" applyNumberFormat="1" applyFont="1" applyFill="1" applyBorder="1" applyAlignment="1">
      <alignment horizontal="center" vertical="center"/>
    </xf>
    <xf numFmtId="10" fontId="3" fillId="3" borderId="25" xfId="4" applyNumberFormat="1" applyFont="1" applyFill="1" applyBorder="1" applyAlignment="1">
      <alignment horizontal="center" vertical="center"/>
    </xf>
    <xf numFmtId="0" fontId="2" fillId="3" borderId="25" xfId="8" applyFill="1" applyBorder="1"/>
    <xf numFmtId="0" fontId="2" fillId="3" borderId="25" xfId="8" applyFill="1" applyBorder="1" applyAlignment="1">
      <alignment horizontal="center"/>
    </xf>
    <xf numFmtId="0" fontId="37" fillId="3" borderId="25" xfId="8" applyFont="1" applyFill="1" applyBorder="1" applyAlignment="1">
      <alignment horizontal="center"/>
    </xf>
    <xf numFmtId="3" fontId="37" fillId="3" borderId="25" xfId="8" applyNumberFormat="1" applyFont="1" applyFill="1" applyBorder="1" applyAlignment="1">
      <alignment horizontal="center"/>
    </xf>
    <xf numFmtId="10" fontId="37" fillId="3" borderId="25" xfId="8" applyNumberFormat="1" applyFont="1" applyFill="1" applyBorder="1" applyAlignment="1">
      <alignment horizontal="center" vertical="center"/>
    </xf>
    <xf numFmtId="10" fontId="2" fillId="3" borderId="25" xfId="8" applyNumberFormat="1" applyFill="1" applyBorder="1" applyAlignment="1">
      <alignment horizontal="center" vertical="center"/>
    </xf>
    <xf numFmtId="0" fontId="37" fillId="5" borderId="1" xfId="8" applyFont="1" applyFill="1" applyBorder="1" applyAlignment="1">
      <alignment horizontal="center" vertical="center" wrapText="1"/>
    </xf>
    <xf numFmtId="0" fontId="1" fillId="4" borderId="1" xfId="8" applyFont="1" applyFill="1" applyBorder="1" applyAlignment="1" applyProtection="1">
      <alignment vertical="center"/>
    </xf>
    <xf numFmtId="0" fontId="1" fillId="4" borderId="1" xfId="8" applyFont="1" applyFill="1" applyBorder="1" applyAlignment="1">
      <alignment vertical="center"/>
    </xf>
    <xf numFmtId="0" fontId="2" fillId="4" borderId="1" xfId="8" applyFill="1" applyBorder="1" applyAlignment="1">
      <alignment horizontal="center" vertical="center"/>
    </xf>
    <xf numFmtId="4" fontId="2" fillId="4" borderId="1" xfId="8" applyNumberFormat="1" applyFill="1" applyBorder="1" applyAlignment="1">
      <alignment horizontal="center" vertical="center"/>
    </xf>
    <xf numFmtId="165" fontId="3" fillId="6" borderId="1" xfId="7" applyNumberFormat="1" applyFont="1" applyFill="1" applyBorder="1" applyAlignment="1">
      <alignment horizontal="center" vertical="center"/>
    </xf>
    <xf numFmtId="10" fontId="3" fillId="6" borderId="1" xfId="4" applyNumberFormat="1" applyFont="1" applyFill="1" applyBorder="1" applyAlignment="1">
      <alignment horizontal="center" vertical="center"/>
    </xf>
    <xf numFmtId="0" fontId="2" fillId="0" borderId="1" xfId="8" applyBorder="1"/>
    <xf numFmtId="0" fontId="2" fillId="0" borderId="1" xfId="8" applyBorder="1" applyAlignment="1">
      <alignment horizontal="center"/>
    </xf>
    <xf numFmtId="0" fontId="37" fillId="6" borderId="1" xfId="8" applyFont="1" applyFill="1" applyBorder="1" applyAlignment="1">
      <alignment horizontal="center"/>
    </xf>
    <xf numFmtId="3" fontId="37" fillId="6" borderId="1" xfId="8" applyNumberFormat="1" applyFont="1" applyFill="1" applyBorder="1" applyAlignment="1">
      <alignment horizontal="center"/>
    </xf>
    <xf numFmtId="10" fontId="37" fillId="6" borderId="1" xfId="8" applyNumberFormat="1" applyFont="1" applyFill="1" applyBorder="1" applyAlignment="1">
      <alignment horizontal="center" vertical="center"/>
    </xf>
    <xf numFmtId="10" fontId="2" fillId="6" borderId="1" xfId="8" applyNumberFormat="1" applyFill="1" applyBorder="1" applyAlignment="1">
      <alignment horizontal="center" vertical="center"/>
    </xf>
    <xf numFmtId="0" fontId="42" fillId="0" borderId="0" xfId="0" applyFont="1"/>
    <xf numFmtId="0" fontId="8"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37" fillId="0" borderId="0" xfId="8" applyFont="1"/>
    <xf numFmtId="0" fontId="16" fillId="4" borderId="29" xfId="3" applyFont="1" applyFill="1" applyBorder="1" applyAlignment="1">
      <alignment vertical="center" wrapText="1"/>
    </xf>
    <xf numFmtId="0" fontId="16" fillId="4" borderId="23" xfId="3" applyFont="1" applyFill="1" applyBorder="1" applyAlignment="1">
      <alignment vertical="center" wrapText="1"/>
    </xf>
    <xf numFmtId="0" fontId="46" fillId="0" borderId="0" xfId="0" applyFont="1" applyBorder="1" applyAlignment="1">
      <alignment horizontal="left" vertical="center"/>
    </xf>
    <xf numFmtId="0" fontId="8" fillId="0" borderId="1" xfId="0" applyNumberFormat="1" applyFont="1" applyFill="1" applyBorder="1" applyAlignment="1">
      <alignment horizontal="left" vertical="center" wrapText="1"/>
    </xf>
    <xf numFmtId="0" fontId="48" fillId="0" borderId="0" xfId="3" applyFont="1" applyAlignment="1">
      <alignment vertical="center"/>
    </xf>
    <xf numFmtId="0" fontId="8" fillId="0" borderId="1" xfId="0" applyNumberFormat="1" applyFont="1" applyFill="1" applyBorder="1" applyAlignment="1">
      <alignment horizontal="left" vertical="center" wrapText="1"/>
    </xf>
    <xf numFmtId="0" fontId="50" fillId="0" borderId="0" xfId="0" applyFont="1"/>
    <xf numFmtId="0" fontId="8"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34" fillId="0" borderId="5" xfId="0" applyFont="1" applyFill="1" applyBorder="1" applyAlignment="1">
      <alignment horizontal="left" vertical="center" wrapText="1"/>
    </xf>
    <xf numFmtId="0" fontId="53" fillId="0" borderId="0" xfId="3" applyFont="1" applyAlignment="1">
      <alignment vertical="center"/>
    </xf>
    <xf numFmtId="0" fontId="54" fillId="0" borderId="0" xfId="3" applyFont="1" applyAlignment="1">
      <alignment horizontal="center" vertical="center"/>
    </xf>
    <xf numFmtId="0" fontId="53" fillId="0" borderId="0" xfId="3" applyFont="1" applyAlignment="1">
      <alignment horizontal="center" vertical="center"/>
    </xf>
    <xf numFmtId="0" fontId="55" fillId="0" borderId="0" xfId="3" applyFont="1" applyAlignment="1">
      <alignment vertical="center"/>
    </xf>
    <xf numFmtId="0" fontId="55" fillId="0" borderId="0" xfId="3" applyFont="1" applyAlignment="1">
      <alignment horizontal="center" vertical="center"/>
    </xf>
    <xf numFmtId="49" fontId="8" fillId="0" borderId="1" xfId="0" applyNumberFormat="1" applyFont="1" applyFill="1" applyBorder="1" applyAlignment="1">
      <alignment horizontal="center" vertical="center" wrapText="1"/>
    </xf>
    <xf numFmtId="0" fontId="56" fillId="0" borderId="0" xfId="0" applyFont="1" applyBorder="1" applyAlignment="1">
      <alignment horizontal="left" vertical="center"/>
    </xf>
    <xf numFmtId="0" fontId="0" fillId="0" borderId="10" xfId="0" applyBorder="1" applyAlignment="1">
      <alignment horizontal="center" vertical="top" wrapText="1"/>
    </xf>
    <xf numFmtId="0" fontId="8" fillId="2" borderId="35" xfId="0" applyNumberFormat="1" applyFont="1" applyFill="1" applyBorder="1" applyAlignment="1">
      <alignment horizontal="left" vertical="top" wrapText="1"/>
    </xf>
    <xf numFmtId="3" fontId="8" fillId="2" borderId="1" xfId="0" applyNumberFormat="1" applyFont="1" applyFill="1" applyBorder="1" applyAlignment="1">
      <alignment horizontal="center" vertical="top" wrapText="1"/>
    </xf>
    <xf numFmtId="0" fontId="32" fillId="2" borderId="1" xfId="0" applyNumberFormat="1" applyFont="1" applyFill="1" applyBorder="1" applyAlignment="1">
      <alignment horizontal="center" vertical="top" wrapText="1"/>
    </xf>
    <xf numFmtId="0" fontId="38" fillId="4" borderId="1" xfId="0" applyFont="1" applyFill="1" applyBorder="1"/>
    <xf numFmtId="0" fontId="44" fillId="3" borderId="1" xfId="0" applyFont="1" applyFill="1" applyBorder="1" applyAlignment="1">
      <alignment horizontal="center" vertical="center" wrapText="1"/>
    </xf>
    <xf numFmtId="0" fontId="44" fillId="4" borderId="1" xfId="0" applyFont="1" applyFill="1" applyBorder="1" applyAlignment="1">
      <alignment horizontal="center" vertical="center" wrapText="1"/>
    </xf>
    <xf numFmtId="2" fontId="44" fillId="0" borderId="22" xfId="0" applyNumberFormat="1" applyFont="1" applyFill="1" applyBorder="1" applyAlignment="1">
      <alignment horizontal="center" vertical="center" wrapText="1"/>
    </xf>
    <xf numFmtId="2" fontId="44" fillId="0" borderId="1" xfId="0" applyNumberFormat="1" applyFont="1" applyFill="1" applyBorder="1" applyAlignment="1">
      <alignment horizontal="center" vertical="center" wrapText="1"/>
    </xf>
    <xf numFmtId="0" fontId="58" fillId="0" borderId="0" xfId="3" applyFont="1" applyAlignment="1">
      <alignment horizontal="center" vertical="center"/>
    </xf>
    <xf numFmtId="0" fontId="22" fillId="0" borderId="0" xfId="0" applyFont="1" applyFill="1" applyBorder="1" applyAlignment="1">
      <alignment horizontal="center" vertical="center"/>
    </xf>
    <xf numFmtId="0" fontId="8" fillId="2" borderId="1" xfId="0" applyNumberFormat="1" applyFont="1" applyFill="1" applyBorder="1" applyAlignment="1">
      <alignment horizontal="left" vertical="top" wrapText="1"/>
    </xf>
    <xf numFmtId="0" fontId="18" fillId="0" borderId="0" xfId="0" applyFont="1" applyAlignment="1">
      <alignment horizontal="justify" vertical="center"/>
    </xf>
    <xf numFmtId="0" fontId="60" fillId="0" borderId="15" xfId="0" applyFont="1" applyBorder="1" applyAlignment="1">
      <alignment vertical="center" wrapText="1"/>
    </xf>
    <xf numFmtId="0" fontId="33" fillId="0" borderId="15" xfId="0" applyFont="1" applyBorder="1" applyAlignment="1">
      <alignment vertical="center" wrapText="1"/>
    </xf>
    <xf numFmtId="0" fontId="33" fillId="0" borderId="15" xfId="0" applyFont="1" applyBorder="1" applyAlignment="1">
      <alignment horizontal="justify" vertical="center" wrapText="1"/>
    </xf>
    <xf numFmtId="0" fontId="60" fillId="0" borderId="15" xfId="0" applyFont="1" applyBorder="1" applyAlignment="1">
      <alignment horizontal="justify" vertical="center" wrapText="1"/>
    </xf>
    <xf numFmtId="0" fontId="61" fillId="0" borderId="15" xfId="0" applyFont="1" applyBorder="1" applyAlignment="1">
      <alignment horizontal="justify" vertical="center" wrapText="1"/>
    </xf>
    <xf numFmtId="0" fontId="33" fillId="0" borderId="20" xfId="0" applyFont="1" applyBorder="1" applyAlignment="1">
      <alignment horizontal="justify" vertical="center" wrapText="1"/>
    </xf>
    <xf numFmtId="0" fontId="61" fillId="0" borderId="15" xfId="0" applyFont="1" applyBorder="1" applyAlignment="1">
      <alignment vertical="center" wrapText="1"/>
    </xf>
    <xf numFmtId="0" fontId="33" fillId="0" borderId="20" xfId="0" applyFont="1" applyBorder="1" applyAlignment="1">
      <alignment vertical="center" wrapText="1"/>
    </xf>
    <xf numFmtId="0" fontId="62" fillId="0" borderId="0" xfId="0" applyFont="1" applyAlignment="1">
      <alignment horizontal="center"/>
    </xf>
    <xf numFmtId="0" fontId="44" fillId="3" borderId="22" xfId="0" applyFont="1" applyFill="1" applyBorder="1" applyAlignment="1">
      <alignment horizontal="center" vertical="center" wrapText="1"/>
    </xf>
    <xf numFmtId="0" fontId="44" fillId="4" borderId="22" xfId="0" applyFont="1" applyFill="1" applyBorder="1" applyAlignment="1">
      <alignment horizontal="center" vertical="center" wrapText="1"/>
    </xf>
    <xf numFmtId="0" fontId="44" fillId="0" borderId="20" xfId="0" applyFont="1" applyFill="1" applyBorder="1" applyAlignment="1">
      <alignment horizontal="center" vertical="center" wrapText="1"/>
    </xf>
    <xf numFmtId="2" fontId="44" fillId="0" borderId="38" xfId="0" applyNumberFormat="1" applyFont="1" applyFill="1" applyBorder="1" applyAlignment="1">
      <alignment horizontal="center" vertical="center" wrapText="1"/>
    </xf>
    <xf numFmtId="0" fontId="45" fillId="0" borderId="31" xfId="0" applyFont="1" applyFill="1" applyBorder="1" applyAlignment="1">
      <alignment horizontal="center" vertical="center" wrapText="1"/>
    </xf>
    <xf numFmtId="0" fontId="45" fillId="0" borderId="36" xfId="0"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8" fillId="2" borderId="3" xfId="0" applyNumberFormat="1" applyFont="1" applyFill="1" applyBorder="1" applyAlignment="1">
      <alignment horizontal="left" vertical="center" wrapText="1"/>
    </xf>
    <xf numFmtId="0" fontId="8" fillId="2" borderId="6" xfId="0" applyNumberFormat="1" applyFont="1" applyFill="1" applyBorder="1" applyAlignment="1">
      <alignment horizontal="left" vertical="center" wrapText="1"/>
    </xf>
    <xf numFmtId="0" fontId="8" fillId="2"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32" fillId="0" borderId="3" xfId="0" applyNumberFormat="1" applyFont="1" applyFill="1" applyBorder="1" applyAlignment="1">
      <alignment horizontal="left" vertical="center" wrapText="1"/>
    </xf>
    <xf numFmtId="0" fontId="32" fillId="0" borderId="6" xfId="0" applyNumberFormat="1" applyFont="1" applyFill="1" applyBorder="1" applyAlignment="1">
      <alignment horizontal="left" vertical="center" wrapText="1"/>
    </xf>
    <xf numFmtId="0" fontId="32" fillId="0" borderId="7"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26" fillId="2" borderId="3" xfId="0" applyNumberFormat="1" applyFont="1" applyFill="1" applyBorder="1" applyAlignment="1">
      <alignment horizontal="left" vertical="center" wrapText="1"/>
    </xf>
    <xf numFmtId="0" fontId="26" fillId="2" borderId="6" xfId="0" applyNumberFormat="1" applyFont="1" applyFill="1" applyBorder="1" applyAlignment="1">
      <alignment horizontal="left" vertical="center" wrapText="1"/>
    </xf>
    <xf numFmtId="0" fontId="26" fillId="2" borderId="7" xfId="0" applyNumberFormat="1"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7"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0" fillId="0" borderId="7" xfId="0" applyBorder="1" applyAlignment="1">
      <alignment vertical="center" wrapText="1"/>
    </xf>
    <xf numFmtId="0" fontId="7" fillId="0" borderId="6" xfId="0" applyNumberFormat="1" applyFont="1" applyFill="1" applyBorder="1" applyAlignment="1">
      <alignment horizontal="center" vertical="center" wrapText="1"/>
    </xf>
    <xf numFmtId="0" fontId="32" fillId="2" borderId="5" xfId="0" applyNumberFormat="1" applyFont="1" applyFill="1" applyBorder="1" applyAlignment="1">
      <alignment horizontal="center" vertical="top" wrapText="1"/>
    </xf>
    <xf numFmtId="0" fontId="32" fillId="2" borderId="10" xfId="0" applyNumberFormat="1" applyFont="1" applyFill="1" applyBorder="1" applyAlignment="1">
      <alignment horizontal="center" vertical="top" wrapText="1"/>
    </xf>
    <xf numFmtId="3" fontId="8" fillId="2" borderId="5" xfId="0" applyNumberFormat="1" applyFont="1" applyFill="1" applyBorder="1" applyAlignment="1">
      <alignment horizontal="center" vertical="top" wrapText="1"/>
    </xf>
    <xf numFmtId="3" fontId="8" fillId="2" borderId="10" xfId="0" applyNumberFormat="1" applyFont="1" applyFill="1" applyBorder="1" applyAlignment="1">
      <alignment horizontal="center" vertical="top" wrapText="1"/>
    </xf>
    <xf numFmtId="0" fontId="8" fillId="2" borderId="5" xfId="0" applyNumberFormat="1" applyFont="1" applyFill="1" applyBorder="1" applyAlignment="1">
      <alignment horizontal="left" vertical="top" wrapText="1"/>
    </xf>
    <xf numFmtId="0" fontId="8" fillId="2" borderId="4" xfId="0" applyNumberFormat="1" applyFont="1" applyFill="1" applyBorder="1" applyAlignment="1">
      <alignment horizontal="left" vertical="top" wrapText="1"/>
    </xf>
    <xf numFmtId="0" fontId="8" fillId="0" borderId="5" xfId="0" applyNumberFormat="1" applyFont="1" applyFill="1" applyBorder="1" applyAlignment="1">
      <alignment horizontal="center" vertical="top" wrapText="1"/>
    </xf>
    <xf numFmtId="0" fontId="8" fillId="0" borderId="10" xfId="0" applyNumberFormat="1" applyFont="1" applyFill="1" applyBorder="1" applyAlignment="1">
      <alignment horizontal="center" vertical="top"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8" fillId="2" borderId="10" xfId="0" applyNumberFormat="1" applyFont="1" applyFill="1" applyBorder="1" applyAlignment="1">
      <alignment horizontal="left" vertical="top" wrapText="1"/>
    </xf>
    <xf numFmtId="0" fontId="4" fillId="4"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3" xfId="0" applyNumberFormat="1" applyFont="1" applyFill="1" applyBorder="1" applyAlignment="1">
      <alignment horizontal="left" vertical="center" wrapText="1"/>
    </xf>
    <xf numFmtId="0" fontId="28" fillId="0" borderId="6" xfId="0" applyNumberFormat="1" applyFont="1" applyFill="1" applyBorder="1" applyAlignment="1">
      <alignment horizontal="left" vertical="center" wrapText="1"/>
    </xf>
    <xf numFmtId="0" fontId="14" fillId="0" borderId="7" xfId="0" applyFont="1" applyBorder="1" applyAlignment="1">
      <alignment horizontal="left" vertical="center" wrapText="1"/>
    </xf>
    <xf numFmtId="0" fontId="4" fillId="4" borderId="1"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5" fillId="4" borderId="3" xfId="0" applyNumberFormat="1" applyFont="1" applyFill="1" applyBorder="1" applyAlignment="1">
      <alignment horizontal="left" vertical="center" wrapText="1"/>
    </xf>
    <xf numFmtId="0" fontId="5" fillId="4" borderId="7"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57" fillId="0" borderId="9" xfId="0" applyFont="1" applyFill="1" applyBorder="1" applyAlignment="1">
      <alignment horizontal="left" vertical="center"/>
    </xf>
    <xf numFmtId="0" fontId="28" fillId="4" borderId="1" xfId="0" applyFont="1" applyFill="1" applyBorder="1" applyAlignment="1">
      <alignment horizontal="center" vertical="center"/>
    </xf>
    <xf numFmtId="0" fontId="29"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4" fillId="4" borderId="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0" borderId="0" xfId="3" applyFont="1" applyBorder="1" applyAlignment="1">
      <alignment horizontal="left" vertical="center" wrapText="1"/>
    </xf>
    <xf numFmtId="0" fontId="8" fillId="4" borderId="1"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7" xfId="0" applyNumberFormat="1" applyFont="1" applyFill="1" applyBorder="1" applyAlignment="1">
      <alignment horizontal="left" vertical="center" wrapText="1"/>
    </xf>
    <xf numFmtId="0" fontId="25" fillId="0" borderId="9" xfId="0" applyFont="1" applyFill="1" applyBorder="1" applyAlignment="1">
      <alignment horizontal="left" vertical="center"/>
    </xf>
    <xf numFmtId="0" fontId="10" fillId="4" borderId="3"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3" fillId="0" borderId="7" xfId="0" applyFont="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6"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0" borderId="16" xfId="0" applyNumberFormat="1" applyFont="1" applyFill="1" applyBorder="1" applyAlignment="1">
      <alignment horizontal="left" vertical="center" wrapText="1"/>
    </xf>
    <xf numFmtId="0" fontId="10" fillId="0" borderId="17" xfId="0" applyNumberFormat="1" applyFont="1" applyFill="1" applyBorder="1" applyAlignment="1">
      <alignment horizontal="left" vertical="center" wrapText="1"/>
    </xf>
    <xf numFmtId="0" fontId="32" fillId="0" borderId="16" xfId="0" applyNumberFormat="1" applyFont="1" applyFill="1" applyBorder="1" applyAlignment="1">
      <alignment horizontal="left" vertical="center" wrapText="1"/>
    </xf>
    <xf numFmtId="0" fontId="32" fillId="0" borderId="17" xfId="0" applyNumberFormat="1" applyFont="1" applyFill="1" applyBorder="1" applyAlignment="1">
      <alignment horizontal="left" vertical="center" wrapText="1"/>
    </xf>
    <xf numFmtId="0" fontId="0" fillId="0" borderId="17" xfId="0" applyBorder="1" applyAlignment="1">
      <alignment horizontal="left" vertical="center" wrapText="1"/>
    </xf>
    <xf numFmtId="0" fontId="53" fillId="0" borderId="0" xfId="3" applyFont="1" applyAlignment="1">
      <alignment horizontal="center" vertical="center"/>
    </xf>
    <xf numFmtId="0" fontId="56" fillId="0" borderId="0" xfId="0" applyFont="1" applyBorder="1" applyAlignment="1">
      <alignment horizontal="left" vertical="center"/>
    </xf>
    <xf numFmtId="0" fontId="44" fillId="0" borderId="32" xfId="0" applyFont="1" applyBorder="1" applyAlignment="1">
      <alignment horizontal="right" vertical="center"/>
    </xf>
    <xf numFmtId="0" fontId="44" fillId="0" borderId="33" xfId="0" applyFont="1" applyBorder="1" applyAlignment="1">
      <alignment horizontal="right" vertical="center"/>
    </xf>
    <xf numFmtId="0" fontId="44" fillId="0" borderId="18" xfId="0" applyFont="1" applyBorder="1" applyAlignment="1">
      <alignment horizontal="right" vertical="center"/>
    </xf>
    <xf numFmtId="0" fontId="44" fillId="0" borderId="20" xfId="0" applyFont="1" applyBorder="1" applyAlignment="1">
      <alignment horizontal="right" vertical="center"/>
    </xf>
    <xf numFmtId="0" fontId="45" fillId="0" borderId="32" xfId="0" applyFont="1" applyBorder="1" applyAlignment="1">
      <alignment horizontal="left" vertical="center"/>
    </xf>
    <xf numFmtId="0" fontId="45" fillId="0" borderId="23" xfId="0" applyFont="1" applyBorder="1" applyAlignment="1">
      <alignment horizontal="left" vertical="center"/>
    </xf>
    <xf numFmtId="0" fontId="45" fillId="0" borderId="33" xfId="0" applyFont="1" applyBorder="1" applyAlignment="1">
      <alignment horizontal="left" vertical="center"/>
    </xf>
    <xf numFmtId="0" fontId="41" fillId="0" borderId="18"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7" fillId="0" borderId="0" xfId="3" applyFont="1" applyBorder="1" applyAlignment="1">
      <alignment horizontal="center" vertical="center"/>
    </xf>
    <xf numFmtId="0" fontId="44" fillId="3" borderId="28" xfId="0" applyFont="1" applyFill="1" applyBorder="1" applyAlignment="1">
      <alignment horizontal="center" vertical="center" wrapText="1"/>
    </xf>
    <xf numFmtId="0" fontId="44" fillId="3" borderId="27"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16" fillId="0" borderId="21" xfId="3" applyFont="1" applyBorder="1" applyAlignment="1">
      <alignment horizontal="right" vertical="center" wrapText="1"/>
    </xf>
    <xf numFmtId="0" fontId="16" fillId="0" borderId="22" xfId="3" applyFont="1" applyBorder="1" applyAlignment="1">
      <alignment horizontal="right" vertical="center" wrapText="1"/>
    </xf>
    <xf numFmtId="0" fontId="16" fillId="0" borderId="24" xfId="3" applyFont="1" applyBorder="1" applyAlignment="1">
      <alignment horizontal="right" vertical="center" wrapText="1"/>
    </xf>
    <xf numFmtId="0" fontId="16" fillId="0" borderId="1" xfId="3" applyFont="1" applyBorder="1" applyAlignment="1">
      <alignment horizontal="right" vertical="center" wrapText="1"/>
    </xf>
    <xf numFmtId="0" fontId="16" fillId="0" borderId="26" xfId="3" applyFont="1" applyBorder="1" applyAlignment="1">
      <alignment horizontal="right" vertical="center" wrapText="1"/>
    </xf>
    <xf numFmtId="0" fontId="16" fillId="0" borderId="30" xfId="3" applyFont="1" applyBorder="1" applyAlignment="1">
      <alignment horizontal="right" vertical="center" wrapText="1"/>
    </xf>
    <xf numFmtId="0" fontId="16" fillId="4" borderId="1" xfId="3" applyFont="1" applyFill="1" applyBorder="1" applyAlignment="1">
      <alignment horizontal="left" vertical="center" wrapText="1"/>
    </xf>
    <xf numFmtId="0" fontId="16" fillId="4" borderId="23" xfId="3" applyFont="1" applyFill="1" applyBorder="1" applyAlignment="1">
      <alignment horizontal="center" vertical="center" wrapText="1"/>
    </xf>
    <xf numFmtId="0" fontId="16" fillId="4" borderId="33" xfId="3" applyFont="1" applyFill="1" applyBorder="1" applyAlignment="1">
      <alignment horizontal="center" vertical="center" wrapText="1"/>
    </xf>
    <xf numFmtId="0" fontId="59" fillId="3" borderId="3" xfId="3" applyFont="1" applyFill="1" applyBorder="1" applyAlignment="1">
      <alignment horizontal="center" vertical="center" wrapText="1"/>
    </xf>
    <xf numFmtId="0" fontId="59" fillId="3" borderId="6" xfId="3" applyFont="1" applyFill="1" applyBorder="1" applyAlignment="1">
      <alignment horizontal="center" vertical="center" wrapText="1"/>
    </xf>
    <xf numFmtId="0" fontId="59" fillId="3" borderId="17" xfId="3" applyFont="1" applyFill="1" applyBorder="1" applyAlignment="1">
      <alignment horizontal="center" vertical="center" wrapText="1"/>
    </xf>
    <xf numFmtId="0" fontId="44" fillId="0" borderId="14" xfId="0" applyFont="1" applyBorder="1" applyAlignment="1">
      <alignment horizontal="left" vertical="center"/>
    </xf>
    <xf numFmtId="0" fontId="44" fillId="0" borderId="0" xfId="0" applyFont="1" applyBorder="1" applyAlignment="1">
      <alignment horizontal="left" vertical="center"/>
    </xf>
    <xf numFmtId="0" fontId="44" fillId="0" borderId="15" xfId="0" applyFont="1" applyBorder="1" applyAlignment="1">
      <alignment horizontal="left" vertical="center"/>
    </xf>
    <xf numFmtId="0" fontId="16" fillId="4" borderId="22" xfId="3" applyFont="1" applyFill="1" applyBorder="1" applyAlignment="1">
      <alignment horizontal="left" vertical="center" wrapText="1"/>
    </xf>
    <xf numFmtId="0" fontId="44" fillId="3" borderId="39" xfId="0" applyFont="1" applyFill="1" applyBorder="1" applyAlignment="1">
      <alignment horizontal="center" vertical="center" wrapText="1"/>
    </xf>
    <xf numFmtId="0" fontId="44" fillId="3" borderId="37" xfId="0" applyFont="1" applyFill="1" applyBorder="1" applyAlignment="1">
      <alignment horizontal="center" vertical="center" wrapText="1"/>
    </xf>
    <xf numFmtId="0" fontId="44" fillId="3" borderId="18" xfId="0" applyFont="1" applyFill="1" applyBorder="1" applyAlignment="1">
      <alignment horizontal="right" vertical="center" wrapText="1"/>
    </xf>
    <xf numFmtId="0" fontId="44" fillId="3" borderId="19" xfId="0" applyFont="1" applyFill="1" applyBorder="1" applyAlignment="1">
      <alignment horizontal="right" vertical="center" wrapText="1"/>
    </xf>
    <xf numFmtId="0" fontId="44" fillId="3" borderId="40" xfId="0" applyFont="1" applyFill="1" applyBorder="1" applyAlignment="1">
      <alignment horizontal="right" vertical="center" wrapText="1"/>
    </xf>
    <xf numFmtId="0" fontId="60" fillId="0" borderId="28"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27" xfId="0" applyFont="1" applyBorder="1" applyAlignment="1">
      <alignment horizontal="center" vertical="center" wrapText="1"/>
    </xf>
    <xf numFmtId="0" fontId="33" fillId="0" borderId="28" xfId="0" applyFont="1" applyBorder="1" applyAlignment="1">
      <alignment horizontal="center" vertical="top" wrapText="1"/>
    </xf>
    <xf numFmtId="0" fontId="33" fillId="0" borderId="34" xfId="0" applyFont="1" applyBorder="1" applyAlignment="1">
      <alignment horizontal="center" vertical="top" wrapText="1"/>
    </xf>
    <xf numFmtId="0" fontId="33" fillId="0" borderId="27" xfId="0" applyFont="1" applyBorder="1" applyAlignment="1">
      <alignment horizontal="center" vertical="top" wrapText="1"/>
    </xf>
    <xf numFmtId="0" fontId="33" fillId="0" borderId="28" xfId="0" applyFont="1" applyBorder="1" applyAlignment="1">
      <alignment vertical="top" wrapText="1"/>
    </xf>
    <xf numFmtId="0" fontId="33" fillId="0" borderId="34" xfId="0" applyFont="1" applyBorder="1" applyAlignment="1">
      <alignment vertical="top" wrapText="1"/>
    </xf>
    <xf numFmtId="0" fontId="33" fillId="0" borderId="27" xfId="0" applyFont="1" applyBorder="1" applyAlignment="1">
      <alignment vertical="top" wrapText="1"/>
    </xf>
  </cellXfs>
  <cellStyles count="9">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8"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 name="Финансовый" xfId="7" builtinId="3"/>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3006504</xdr:colOff>
      <xdr:row>40</xdr:row>
      <xdr:rowOff>69574</xdr:rowOff>
    </xdr:to>
    <xdr:pic>
      <xdr:nvPicPr>
        <xdr:cNvPr id="6" name="Рисунок 5">
          <a:extLst>
            <a:ext uri="{FF2B5EF4-FFF2-40B4-BE49-F238E27FC236}">
              <a16:creationId xmlns:a16="http://schemas.microsoft.com/office/drawing/2014/main" id="{658B9762-EFD0-456A-88D5-D6BCB79C21FF}"/>
            </a:ext>
          </a:extLst>
        </xdr:cNvPr>
        <xdr:cNvPicPr/>
      </xdr:nvPicPr>
      <xdr:blipFill>
        <a:blip xmlns:r="http://schemas.openxmlformats.org/officeDocument/2006/relationships" r:embed="rId1"/>
        <a:stretch>
          <a:fillRect/>
        </a:stretch>
      </xdr:blipFill>
      <xdr:spPr>
        <a:xfrm>
          <a:off x="612913" y="828261"/>
          <a:ext cx="7835265" cy="58674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G52"/>
  <sheetViews>
    <sheetView showGridLines="0" tabSelected="1" view="pageBreakPreview" topLeftCell="A25" zoomScaleNormal="75" zoomScaleSheetLayoutView="100" workbookViewId="0">
      <selection activeCell="D34" sqref="D34:G34"/>
    </sheetView>
  </sheetViews>
  <sheetFormatPr defaultRowHeight="15.75"/>
  <cols>
    <col min="1" max="1" width="11.42578125" style="11" customWidth="1"/>
    <col min="2" max="2" width="12.7109375" style="11" customWidth="1"/>
    <col min="3" max="3" width="38.140625" style="11" customWidth="1"/>
    <col min="4" max="4" width="15.42578125" style="12" customWidth="1"/>
    <col min="5" max="5" width="42.7109375" style="12" customWidth="1"/>
    <col min="6" max="6" width="21.140625" style="12" customWidth="1"/>
    <col min="7" max="7" width="83.7109375" style="11" customWidth="1"/>
    <col min="8" max="8" width="10.5703125" style="11" customWidth="1"/>
    <col min="9" max="16384" width="9.140625" style="11"/>
  </cols>
  <sheetData>
    <row r="1" spans="2:7" ht="11.25" customHeight="1">
      <c r="F1" s="11"/>
    </row>
    <row r="2" spans="2:7" s="2" customFormat="1" ht="43.5" customHeight="1">
      <c r="B2" s="184" t="s">
        <v>107</v>
      </c>
      <c r="C2" s="185"/>
      <c r="D2" s="17" t="s">
        <v>223</v>
      </c>
      <c r="E2" s="129"/>
      <c r="F2" s="1"/>
    </row>
    <row r="3" spans="2:7">
      <c r="B3" s="10"/>
    </row>
    <row r="4" spans="2:7" s="2" customFormat="1" ht="30" customHeight="1">
      <c r="B4" s="159" t="s">
        <v>33</v>
      </c>
      <c r="C4" s="160"/>
      <c r="D4" s="160"/>
      <c r="E4" s="160"/>
      <c r="F4" s="160"/>
      <c r="G4" s="58"/>
    </row>
    <row r="5" spans="2:7" ht="59.25" customHeight="1">
      <c r="B5" s="3" t="s">
        <v>5</v>
      </c>
      <c r="C5" s="147" t="s">
        <v>156</v>
      </c>
      <c r="D5" s="148"/>
      <c r="E5" s="148"/>
      <c r="F5" s="148"/>
      <c r="G5" s="149"/>
    </row>
    <row r="6" spans="2:7" ht="56.25" customHeight="1">
      <c r="B6" s="3" t="s">
        <v>6</v>
      </c>
      <c r="C6" s="4" t="s">
        <v>122</v>
      </c>
      <c r="D6" s="188" t="s">
        <v>224</v>
      </c>
      <c r="E6" s="189"/>
      <c r="F6" s="189"/>
      <c r="G6" s="190"/>
    </row>
    <row r="7" spans="2:7" s="10" customFormat="1" ht="24" customHeight="1">
      <c r="B7" s="5" t="s">
        <v>7</v>
      </c>
      <c r="C7" s="186" t="s">
        <v>108</v>
      </c>
      <c r="D7" s="187"/>
      <c r="E7" s="187"/>
      <c r="F7" s="187"/>
      <c r="G7" s="58"/>
    </row>
    <row r="8" spans="2:7" ht="42" customHeight="1">
      <c r="B8" s="204" t="s">
        <v>19</v>
      </c>
      <c r="C8" s="64" t="s">
        <v>109</v>
      </c>
      <c r="D8" s="63" t="s">
        <v>211</v>
      </c>
      <c r="E8" s="63" t="s">
        <v>155</v>
      </c>
      <c r="F8" s="63" t="s">
        <v>148</v>
      </c>
      <c r="G8" s="63" t="s">
        <v>192</v>
      </c>
    </row>
    <row r="9" spans="2:7" ht="41.25" customHeight="1">
      <c r="B9" s="205"/>
      <c r="C9" s="70"/>
      <c r="D9" s="198">
        <v>1</v>
      </c>
      <c r="E9" s="202" t="s">
        <v>225</v>
      </c>
      <c r="F9" s="200" t="s">
        <v>228</v>
      </c>
      <c r="G9" s="202" t="s">
        <v>226</v>
      </c>
    </row>
    <row r="10" spans="2:7" ht="46.5" customHeight="1">
      <c r="B10" s="205"/>
      <c r="C10" s="70"/>
      <c r="D10" s="199"/>
      <c r="E10" s="209"/>
      <c r="F10" s="201"/>
      <c r="G10" s="203"/>
    </row>
    <row r="11" spans="2:7" ht="87" customHeight="1">
      <c r="B11" s="119"/>
      <c r="C11" s="65"/>
      <c r="D11" s="122">
        <v>2</v>
      </c>
      <c r="E11" s="130" t="s">
        <v>227</v>
      </c>
      <c r="F11" s="121" t="s">
        <v>229</v>
      </c>
      <c r="G11" s="120" t="s">
        <v>226</v>
      </c>
    </row>
    <row r="12" spans="2:7" ht="323.25" customHeight="1">
      <c r="B12" s="3" t="s">
        <v>20</v>
      </c>
      <c r="C12" s="4" t="s">
        <v>18</v>
      </c>
      <c r="D12" s="153" t="s">
        <v>330</v>
      </c>
      <c r="E12" s="154"/>
      <c r="F12" s="154"/>
      <c r="G12" s="155"/>
    </row>
    <row r="13" spans="2:7" ht="60.75" customHeight="1">
      <c r="B13" s="3" t="s">
        <v>21</v>
      </c>
      <c r="C13" s="4" t="s">
        <v>34</v>
      </c>
      <c r="D13" s="153" t="s">
        <v>230</v>
      </c>
      <c r="E13" s="154"/>
      <c r="F13" s="154"/>
      <c r="G13" s="155"/>
    </row>
    <row r="14" spans="2:7" ht="59.25" customHeight="1">
      <c r="B14" s="3" t="s">
        <v>112</v>
      </c>
      <c r="C14" s="13" t="s">
        <v>119</v>
      </c>
      <c r="D14" s="153" t="s">
        <v>226</v>
      </c>
      <c r="E14" s="154"/>
      <c r="F14" s="154"/>
      <c r="G14" s="155"/>
    </row>
    <row r="15" spans="2:7" ht="60" customHeight="1">
      <c r="B15" s="6" t="s">
        <v>113</v>
      </c>
      <c r="C15" s="13" t="s">
        <v>147</v>
      </c>
      <c r="D15" s="153" t="s">
        <v>231</v>
      </c>
      <c r="E15" s="154"/>
      <c r="F15" s="154"/>
      <c r="G15" s="155"/>
    </row>
    <row r="16" spans="2:7" ht="69.75" customHeight="1">
      <c r="B16" s="3" t="s">
        <v>120</v>
      </c>
      <c r="C16" s="4" t="s">
        <v>43</v>
      </c>
      <c r="D16" s="206" t="s">
        <v>194</v>
      </c>
      <c r="E16" s="207"/>
      <c r="F16" s="207"/>
      <c r="G16" s="208"/>
    </row>
    <row r="17" spans="2:7" ht="189" customHeight="1">
      <c r="B17" s="98" t="s">
        <v>146</v>
      </c>
      <c r="C17" s="105" t="s">
        <v>22</v>
      </c>
      <c r="D17" s="153" t="s">
        <v>329</v>
      </c>
      <c r="E17" s="154"/>
      <c r="F17" s="154"/>
      <c r="G17" s="155"/>
    </row>
    <row r="18" spans="2:7" ht="29.25" customHeight="1">
      <c r="B18" s="159" t="s">
        <v>48</v>
      </c>
      <c r="C18" s="160"/>
      <c r="D18" s="160"/>
      <c r="E18" s="160"/>
      <c r="F18" s="160"/>
      <c r="G18" s="58"/>
    </row>
    <row r="19" spans="2:7" ht="35.25" customHeight="1">
      <c r="B19" s="3" t="s">
        <v>0</v>
      </c>
      <c r="C19" s="147" t="s">
        <v>152</v>
      </c>
      <c r="D19" s="148"/>
      <c r="E19" s="148"/>
      <c r="F19" s="148"/>
      <c r="G19" s="149"/>
    </row>
    <row r="20" spans="2:7" ht="29.25" customHeight="1">
      <c r="B20" s="159" t="s">
        <v>49</v>
      </c>
      <c r="C20" s="160"/>
      <c r="D20" s="160"/>
      <c r="E20" s="160"/>
      <c r="F20" s="160"/>
      <c r="G20" s="58"/>
    </row>
    <row r="21" spans="2:7" s="10" customFormat="1" ht="72.75" customHeight="1">
      <c r="B21" s="3" t="s">
        <v>1</v>
      </c>
      <c r="C21" s="147" t="s">
        <v>222</v>
      </c>
      <c r="D21" s="148"/>
      <c r="E21" s="148"/>
      <c r="F21" s="148"/>
      <c r="G21" s="149"/>
    </row>
    <row r="22" spans="2:7" ht="36.75" customHeight="1">
      <c r="B22" s="5" t="s">
        <v>2</v>
      </c>
      <c r="C22" s="5" t="s">
        <v>24</v>
      </c>
      <c r="D22" s="180" t="s">
        <v>25</v>
      </c>
      <c r="E22" s="197"/>
      <c r="F22" s="197"/>
      <c r="G22" s="181"/>
    </row>
    <row r="23" spans="2:7" ht="35.25" customHeight="1">
      <c r="B23" s="3" t="s">
        <v>27</v>
      </c>
      <c r="C23" s="7" t="s">
        <v>26</v>
      </c>
      <c r="D23" s="147" t="s">
        <v>197</v>
      </c>
      <c r="E23" s="148"/>
      <c r="F23" s="148"/>
      <c r="G23" s="149"/>
    </row>
    <row r="24" spans="2:7" ht="33" customHeight="1">
      <c r="B24" s="3" t="s">
        <v>28</v>
      </c>
      <c r="C24" s="7" t="s">
        <v>114</v>
      </c>
      <c r="D24" s="195" t="s">
        <v>153</v>
      </c>
      <c r="E24" s="147"/>
      <c r="F24" s="147"/>
      <c r="G24" s="58"/>
    </row>
    <row r="25" spans="2:7" s="2" customFormat="1" ht="38.25" customHeight="1">
      <c r="B25" s="3" t="s">
        <v>29</v>
      </c>
      <c r="C25" s="8" t="s">
        <v>42</v>
      </c>
      <c r="D25" s="147" t="s">
        <v>154</v>
      </c>
      <c r="E25" s="148"/>
      <c r="F25" s="148"/>
      <c r="G25" s="196"/>
    </row>
    <row r="26" spans="2:7" ht="57" customHeight="1">
      <c r="B26" s="3" t="s">
        <v>30</v>
      </c>
      <c r="C26" s="21" t="s">
        <v>47</v>
      </c>
      <c r="D26" s="147" t="s">
        <v>171</v>
      </c>
      <c r="E26" s="148"/>
      <c r="F26" s="148"/>
      <c r="G26" s="149"/>
    </row>
    <row r="27" spans="2:7" ht="69.75" customHeight="1">
      <c r="B27" s="3" t="s">
        <v>31</v>
      </c>
      <c r="C27" s="67" t="s">
        <v>123</v>
      </c>
      <c r="D27" s="191" t="s">
        <v>334</v>
      </c>
      <c r="E27" s="192"/>
      <c r="F27" s="192"/>
      <c r="G27" s="193"/>
    </row>
    <row r="28" spans="2:7" ht="54.75" customHeight="1">
      <c r="B28" s="117" t="s">
        <v>209</v>
      </c>
      <c r="C28" s="67" t="s">
        <v>206</v>
      </c>
      <c r="D28" s="191" t="s">
        <v>210</v>
      </c>
      <c r="E28" s="192"/>
      <c r="F28" s="192"/>
      <c r="G28" s="193"/>
    </row>
    <row r="29" spans="2:7" ht="48" customHeight="1">
      <c r="B29" s="9" t="s">
        <v>3</v>
      </c>
      <c r="C29" s="147" t="s">
        <v>351</v>
      </c>
      <c r="D29" s="148"/>
      <c r="E29" s="148"/>
      <c r="F29" s="148"/>
      <c r="G29" s="149"/>
    </row>
    <row r="30" spans="2:7" ht="39.75" customHeight="1">
      <c r="B30" s="9" t="s">
        <v>14</v>
      </c>
      <c r="C30" s="147" t="s">
        <v>103</v>
      </c>
      <c r="D30" s="148"/>
      <c r="E30" s="148"/>
      <c r="F30" s="148"/>
      <c r="G30" s="149"/>
    </row>
    <row r="31" spans="2:7" ht="39" customHeight="1">
      <c r="B31" s="14" t="s">
        <v>15</v>
      </c>
      <c r="C31" s="186" t="s">
        <v>124</v>
      </c>
      <c r="D31" s="187"/>
      <c r="E31" s="187"/>
      <c r="F31" s="187"/>
      <c r="G31" s="194"/>
    </row>
    <row r="32" spans="2:7" ht="36" customHeight="1">
      <c r="B32" s="159" t="s">
        <v>50</v>
      </c>
      <c r="C32" s="160"/>
      <c r="D32" s="160"/>
      <c r="E32" s="160"/>
      <c r="F32" s="160"/>
      <c r="G32" s="58"/>
    </row>
    <row r="33" spans="2:7" ht="39" customHeight="1">
      <c r="B33" s="3" t="s">
        <v>4</v>
      </c>
      <c r="C33" s="4" t="s">
        <v>51</v>
      </c>
      <c r="D33" s="150" t="s">
        <v>349</v>
      </c>
      <c r="E33" s="151"/>
      <c r="F33" s="151"/>
      <c r="G33" s="152"/>
    </row>
    <row r="34" spans="2:7" ht="156" customHeight="1">
      <c r="B34" s="3" t="s">
        <v>17</v>
      </c>
      <c r="C34" s="4" t="s">
        <v>52</v>
      </c>
      <c r="D34" s="153" t="s">
        <v>352</v>
      </c>
      <c r="E34" s="154"/>
      <c r="F34" s="154"/>
      <c r="G34" s="155"/>
    </row>
    <row r="35" spans="2:7" ht="36" customHeight="1">
      <c r="B35" s="3" t="s">
        <v>10</v>
      </c>
      <c r="C35" s="4" t="s">
        <v>44</v>
      </c>
      <c r="D35" s="156" t="s">
        <v>350</v>
      </c>
      <c r="E35" s="157"/>
      <c r="F35" s="157"/>
      <c r="G35" s="158"/>
    </row>
    <row r="36" spans="2:7" ht="48" customHeight="1">
      <c r="B36" s="3" t="s">
        <v>32</v>
      </c>
      <c r="C36" s="4" t="s">
        <v>53</v>
      </c>
      <c r="D36" s="174" t="s">
        <v>54</v>
      </c>
      <c r="E36" s="175"/>
      <c r="F36" s="175"/>
      <c r="G36" s="176"/>
    </row>
    <row r="37" spans="2:7" ht="39.75" customHeight="1">
      <c r="B37" s="162" t="s">
        <v>39</v>
      </c>
      <c r="C37" s="165" t="s">
        <v>41</v>
      </c>
      <c r="D37" s="178" t="s">
        <v>199</v>
      </c>
      <c r="E37" s="179"/>
      <c r="F37" s="153" t="s">
        <v>191</v>
      </c>
      <c r="G37" s="155"/>
    </row>
    <row r="38" spans="2:7" ht="39.75" customHeight="1">
      <c r="B38" s="163"/>
      <c r="C38" s="166"/>
      <c r="D38" s="178" t="s">
        <v>200</v>
      </c>
      <c r="E38" s="179"/>
      <c r="F38" s="153" t="s">
        <v>198</v>
      </c>
      <c r="G38" s="155"/>
    </row>
    <row r="39" spans="2:7" ht="42.75" customHeight="1">
      <c r="B39" s="164"/>
      <c r="C39" s="167"/>
      <c r="D39" s="178" t="s">
        <v>207</v>
      </c>
      <c r="E39" s="179"/>
      <c r="F39" s="153" t="s">
        <v>335</v>
      </c>
      <c r="G39" s="155"/>
    </row>
    <row r="40" spans="2:7" ht="20.25" customHeight="1">
      <c r="B40" s="159" t="s">
        <v>203</v>
      </c>
      <c r="C40" s="160"/>
      <c r="D40" s="160"/>
      <c r="E40" s="160"/>
      <c r="F40" s="160"/>
      <c r="G40" s="177"/>
    </row>
    <row r="41" spans="2:7" ht="39.75" customHeight="1">
      <c r="B41" s="3" t="s">
        <v>40</v>
      </c>
      <c r="C41" s="168" t="s">
        <v>213</v>
      </c>
      <c r="D41" s="169"/>
      <c r="E41" s="169"/>
      <c r="F41" s="169"/>
      <c r="G41" s="170"/>
    </row>
    <row r="42" spans="2:7" ht="33.75" customHeight="1">
      <c r="B42" s="3" t="s">
        <v>110</v>
      </c>
      <c r="C42" s="99" t="s">
        <v>157</v>
      </c>
      <c r="D42" s="180" t="s">
        <v>158</v>
      </c>
      <c r="E42" s="181"/>
      <c r="F42" s="161" t="s">
        <v>202</v>
      </c>
      <c r="G42" s="161"/>
    </row>
    <row r="43" spans="2:7" ht="54.75" customHeight="1">
      <c r="B43" s="100" t="s">
        <v>111</v>
      </c>
      <c r="C43" s="3" t="s">
        <v>212</v>
      </c>
      <c r="D43" s="182">
        <v>1</v>
      </c>
      <c r="E43" s="183"/>
      <c r="F43" s="147" t="s">
        <v>333</v>
      </c>
      <c r="G43" s="149"/>
    </row>
    <row r="44" spans="2:7" ht="40.5" customHeight="1">
      <c r="B44" s="159" t="s">
        <v>23</v>
      </c>
      <c r="C44" s="160"/>
      <c r="D44" s="160"/>
      <c r="E44" s="160"/>
      <c r="F44" s="160"/>
      <c r="G44" s="59"/>
    </row>
    <row r="45" spans="2:7" ht="33.75" customHeight="1">
      <c r="B45" s="3" t="s">
        <v>35</v>
      </c>
      <c r="C45" s="147" t="s">
        <v>99</v>
      </c>
      <c r="D45" s="148"/>
      <c r="E45" s="148"/>
      <c r="F45" s="148"/>
      <c r="G45" s="149"/>
    </row>
    <row r="46" spans="2:7" ht="39.75" customHeight="1">
      <c r="B46" s="3" t="s">
        <v>36</v>
      </c>
      <c r="C46" s="147" t="s">
        <v>178</v>
      </c>
      <c r="D46" s="148"/>
      <c r="E46" s="148"/>
      <c r="F46" s="148"/>
      <c r="G46" s="149"/>
    </row>
    <row r="47" spans="2:7" ht="41.25" customHeight="1">
      <c r="B47" s="3" t="s">
        <v>37</v>
      </c>
      <c r="C47" s="147" t="s">
        <v>163</v>
      </c>
      <c r="D47" s="148"/>
      <c r="E47" s="148"/>
      <c r="F47" s="148"/>
      <c r="G47" s="149"/>
    </row>
    <row r="48" spans="2:7" ht="35.25" customHeight="1">
      <c r="B48" s="3" t="s">
        <v>38</v>
      </c>
      <c r="C48" s="147" t="s">
        <v>164</v>
      </c>
      <c r="D48" s="148"/>
      <c r="E48" s="148"/>
      <c r="F48" s="148"/>
      <c r="G48" s="149"/>
    </row>
    <row r="49" spans="2:7" ht="54" customHeight="1">
      <c r="B49" s="3" t="s">
        <v>45</v>
      </c>
      <c r="C49" s="153" t="s">
        <v>165</v>
      </c>
      <c r="D49" s="154"/>
      <c r="E49" s="154"/>
      <c r="F49" s="154"/>
      <c r="G49" s="155"/>
    </row>
    <row r="50" spans="2:7" ht="57" customHeight="1">
      <c r="B50" s="3" t="s">
        <v>46</v>
      </c>
      <c r="C50" s="147" t="s">
        <v>166</v>
      </c>
      <c r="D50" s="148"/>
      <c r="E50" s="148"/>
      <c r="F50" s="148"/>
      <c r="G50" s="149"/>
    </row>
    <row r="51" spans="2:7" ht="57" customHeight="1">
      <c r="B51" s="3" t="s">
        <v>104</v>
      </c>
      <c r="C51" s="147" t="s">
        <v>332</v>
      </c>
      <c r="D51" s="148"/>
      <c r="E51" s="148"/>
      <c r="F51" s="148"/>
      <c r="G51" s="149"/>
    </row>
    <row r="52" spans="2:7" ht="42" customHeight="1">
      <c r="B52" s="3" t="s">
        <v>331</v>
      </c>
      <c r="C52" s="171" t="s">
        <v>193</v>
      </c>
      <c r="D52" s="172"/>
      <c r="E52" s="172"/>
      <c r="F52" s="172"/>
      <c r="G52" s="173"/>
    </row>
  </sheetData>
  <mergeCells count="58">
    <mergeCell ref="D17:G17"/>
    <mergeCell ref="D9:D10"/>
    <mergeCell ref="F9:F10"/>
    <mergeCell ref="G9:G10"/>
    <mergeCell ref="B18:F18"/>
    <mergeCell ref="B8:B10"/>
    <mergeCell ref="D16:G16"/>
    <mergeCell ref="D12:G12"/>
    <mergeCell ref="D13:G13"/>
    <mergeCell ref="D14:G14"/>
    <mergeCell ref="D15:G15"/>
    <mergeCell ref="E9:E10"/>
    <mergeCell ref="B32:F32"/>
    <mergeCell ref="C21:G21"/>
    <mergeCell ref="C31:G31"/>
    <mergeCell ref="D24:F24"/>
    <mergeCell ref="D25:G25"/>
    <mergeCell ref="C30:G30"/>
    <mergeCell ref="D22:G22"/>
    <mergeCell ref="C19:G19"/>
    <mergeCell ref="C29:G29"/>
    <mergeCell ref="D23:G23"/>
    <mergeCell ref="D26:G26"/>
    <mergeCell ref="D27:G27"/>
    <mergeCell ref="B20:F20"/>
    <mergeCell ref="D28:G28"/>
    <mergeCell ref="B2:C2"/>
    <mergeCell ref="C7:F7"/>
    <mergeCell ref="B4:F4"/>
    <mergeCell ref="D6:G6"/>
    <mergeCell ref="C5:G5"/>
    <mergeCell ref="C52:G52"/>
    <mergeCell ref="F43:G43"/>
    <mergeCell ref="D36:G36"/>
    <mergeCell ref="F37:G37"/>
    <mergeCell ref="C50:G50"/>
    <mergeCell ref="C49:G49"/>
    <mergeCell ref="C48:G48"/>
    <mergeCell ref="C47:G47"/>
    <mergeCell ref="C46:G46"/>
    <mergeCell ref="B40:G40"/>
    <mergeCell ref="F38:G38"/>
    <mergeCell ref="D37:E37"/>
    <mergeCell ref="D38:E38"/>
    <mergeCell ref="D39:E39"/>
    <mergeCell ref="D42:E42"/>
    <mergeCell ref="D43:E43"/>
    <mergeCell ref="C51:G51"/>
    <mergeCell ref="D33:G33"/>
    <mergeCell ref="D34:G34"/>
    <mergeCell ref="D35:G35"/>
    <mergeCell ref="C45:G45"/>
    <mergeCell ref="B44:F44"/>
    <mergeCell ref="F42:G42"/>
    <mergeCell ref="B37:B39"/>
    <mergeCell ref="C37:C39"/>
    <mergeCell ref="F39:G39"/>
    <mergeCell ref="C41:G41"/>
  </mergeCells>
  <phoneticPr fontId="6" type="noConversion"/>
  <printOptions horizontalCentered="1"/>
  <pageMargins left="0.11811023622047245" right="0.11811023622047245" top="0.74803149606299213" bottom="0.74803149606299213" header="0.31496062992125984" footer="0.31496062992125984"/>
  <pageSetup paperSize="9" scale="22"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topLeftCell="A17" zoomScale="115" zoomScaleNormal="100" zoomScaleSheetLayoutView="115" workbookViewId="0">
      <selection activeCell="K16" sqref="K16"/>
    </sheetView>
  </sheetViews>
  <sheetFormatPr defaultRowHeight="12.75"/>
  <cols>
    <col min="1" max="1" width="12.5703125" customWidth="1"/>
    <col min="2" max="2" width="66.140625" customWidth="1"/>
    <col min="4" max="4" width="42" customWidth="1"/>
    <col min="5" max="5" width="9.140625" hidden="1" customWidth="1"/>
  </cols>
  <sheetData>
    <row r="1" spans="1:4" ht="19.5">
      <c r="A1" s="22" t="s">
        <v>55</v>
      </c>
      <c r="B1" s="23"/>
      <c r="C1" s="23"/>
      <c r="D1" s="23"/>
    </row>
    <row r="2" spans="1:4" ht="20.25">
      <c r="A2" s="24" t="s">
        <v>116</v>
      </c>
      <c r="B2" s="2"/>
      <c r="C2" s="224"/>
      <c r="D2" s="224"/>
    </row>
    <row r="3" spans="1:4" ht="23.25">
      <c r="A3" s="25"/>
      <c r="B3" s="23"/>
      <c r="C3" s="225" t="s">
        <v>56</v>
      </c>
      <c r="D3" s="225"/>
    </row>
    <row r="4" spans="1:4" ht="15.75">
      <c r="A4" s="229" t="s">
        <v>322</v>
      </c>
      <c r="B4" s="229"/>
      <c r="C4" s="23"/>
      <c r="D4" s="23"/>
    </row>
    <row r="5" spans="1:4" ht="19.5">
      <c r="A5" s="66" t="s">
        <v>57</v>
      </c>
      <c r="B5" s="66" t="s">
        <v>58</v>
      </c>
      <c r="C5" s="226" t="s">
        <v>59</v>
      </c>
      <c r="D5" s="226"/>
    </row>
    <row r="6" spans="1:4" ht="19.5">
      <c r="A6" s="211" t="s">
        <v>60</v>
      </c>
      <c r="B6" s="212"/>
      <c r="C6" s="212"/>
      <c r="D6" s="213"/>
    </row>
    <row r="7" spans="1:4" ht="15.75">
      <c r="A7" s="26" t="s">
        <v>5</v>
      </c>
      <c r="B7" s="27" t="s">
        <v>61</v>
      </c>
      <c r="C7" s="227"/>
      <c r="D7" s="228"/>
    </row>
    <row r="8" spans="1:4" ht="15.75">
      <c r="A8" s="26" t="s">
        <v>6</v>
      </c>
      <c r="B8" s="27" t="s">
        <v>62</v>
      </c>
      <c r="C8" s="227"/>
      <c r="D8" s="228"/>
    </row>
    <row r="9" spans="1:4" ht="15.75">
      <c r="A9" s="26" t="s">
        <v>7</v>
      </c>
      <c r="B9" s="27" t="s">
        <v>63</v>
      </c>
      <c r="C9" s="227"/>
      <c r="D9" s="228"/>
    </row>
    <row r="10" spans="1:4" ht="15.75">
      <c r="A10" s="26" t="s">
        <v>8</v>
      </c>
      <c r="B10" s="27" t="s">
        <v>64</v>
      </c>
      <c r="C10" s="227"/>
      <c r="D10" s="228"/>
    </row>
    <row r="11" spans="1:4" ht="15.75">
      <c r="A11" s="26" t="s">
        <v>9</v>
      </c>
      <c r="B11" s="27" t="s">
        <v>65</v>
      </c>
      <c r="C11" s="227"/>
      <c r="D11" s="228"/>
    </row>
    <row r="12" spans="1:4" ht="15.75">
      <c r="A12" s="26" t="s">
        <v>13</v>
      </c>
      <c r="B12" s="27" t="s">
        <v>174</v>
      </c>
      <c r="C12" s="227"/>
      <c r="D12" s="228"/>
    </row>
    <row r="13" spans="1:4" ht="15.75">
      <c r="A13" s="26" t="s">
        <v>16</v>
      </c>
      <c r="B13" s="27" t="s">
        <v>66</v>
      </c>
      <c r="C13" s="227"/>
      <c r="D13" s="228"/>
    </row>
    <row r="14" spans="1:4" ht="19.5">
      <c r="A14" s="211" t="s">
        <v>67</v>
      </c>
      <c r="B14" s="212"/>
      <c r="C14" s="212"/>
      <c r="D14" s="213"/>
    </row>
    <row r="15" spans="1:4" ht="18.75" customHeight="1">
      <c r="A15" s="26" t="s">
        <v>0</v>
      </c>
      <c r="B15" s="27" t="s">
        <v>167</v>
      </c>
      <c r="C15" s="210"/>
      <c r="D15" s="210"/>
    </row>
    <row r="16" spans="1:4" ht="33.75" customHeight="1">
      <c r="A16" s="26" t="s">
        <v>68</v>
      </c>
      <c r="B16" s="27" t="s">
        <v>167</v>
      </c>
      <c r="C16" s="210"/>
      <c r="D16" s="210"/>
    </row>
    <row r="17" spans="1:5" ht="26.25" customHeight="1">
      <c r="A17" s="26" t="s">
        <v>69</v>
      </c>
      <c r="B17" s="27" t="s">
        <v>167</v>
      </c>
      <c r="C17" s="210"/>
      <c r="D17" s="210"/>
    </row>
    <row r="18" spans="1:5" ht="43.5" customHeight="1">
      <c r="A18" s="214" t="s">
        <v>175</v>
      </c>
      <c r="B18" s="215"/>
      <c r="C18" s="215"/>
      <c r="D18" s="215"/>
      <c r="E18" s="216"/>
    </row>
    <row r="19" spans="1:5" ht="38.25" customHeight="1">
      <c r="A19" s="51" t="s">
        <v>1</v>
      </c>
      <c r="B19" s="53" t="s">
        <v>176</v>
      </c>
      <c r="C19" s="217"/>
      <c r="D19" s="217"/>
      <c r="E19" s="50"/>
    </row>
    <row r="20" spans="1:5" ht="25.5" customHeight="1">
      <c r="A20" s="54" t="s">
        <v>14</v>
      </c>
      <c r="B20" s="61" t="s">
        <v>106</v>
      </c>
      <c r="C20" s="222"/>
      <c r="D20" s="222"/>
      <c r="E20" s="50"/>
    </row>
    <row r="21" spans="1:5" ht="19.5">
      <c r="A21" s="214" t="s">
        <v>177</v>
      </c>
      <c r="B21" s="215"/>
      <c r="C21" s="215"/>
      <c r="D21" s="215"/>
      <c r="E21" s="216"/>
    </row>
    <row r="22" spans="1:5" ht="26.25" customHeight="1">
      <c r="A22" s="51" t="s">
        <v>4</v>
      </c>
      <c r="B22" s="52" t="s">
        <v>83</v>
      </c>
      <c r="C22" s="217"/>
      <c r="D22" s="217"/>
      <c r="E22" s="50"/>
    </row>
    <row r="23" spans="1:5" ht="21.75" customHeight="1">
      <c r="A23" s="51" t="s">
        <v>17</v>
      </c>
      <c r="B23" s="52" t="s">
        <v>84</v>
      </c>
      <c r="C23" s="220"/>
      <c r="D23" s="221"/>
      <c r="E23" s="50"/>
    </row>
    <row r="24" spans="1:5" ht="22.5" customHeight="1">
      <c r="A24" s="51" t="s">
        <v>10</v>
      </c>
      <c r="B24" s="55" t="s">
        <v>85</v>
      </c>
      <c r="C24" s="220"/>
      <c r="D24" s="221"/>
      <c r="E24" s="50"/>
    </row>
    <row r="25" spans="1:5" ht="65.25" customHeight="1">
      <c r="A25" s="56" t="s">
        <v>32</v>
      </c>
      <c r="B25" s="57" t="s">
        <v>168</v>
      </c>
      <c r="C25" s="218" t="s">
        <v>169</v>
      </c>
      <c r="D25" s="219"/>
      <c r="E25" s="50"/>
    </row>
    <row r="26" spans="1:5" ht="19.5">
      <c r="A26" s="211" t="s">
        <v>184</v>
      </c>
      <c r="B26" s="212"/>
      <c r="C26" s="212"/>
      <c r="D26" s="213"/>
    </row>
    <row r="27" spans="1:5" ht="15.75">
      <c r="A27" s="26" t="s">
        <v>40</v>
      </c>
      <c r="B27" s="27" t="s">
        <v>70</v>
      </c>
      <c r="C27" s="210"/>
      <c r="D27" s="210"/>
    </row>
    <row r="28" spans="1:5" ht="15.75">
      <c r="A28" s="26" t="s">
        <v>185</v>
      </c>
      <c r="B28" s="27" t="s">
        <v>71</v>
      </c>
      <c r="C28" s="210"/>
      <c r="D28" s="210"/>
    </row>
    <row r="29" spans="1:5" ht="15.75">
      <c r="A29" s="26" t="s">
        <v>186</v>
      </c>
      <c r="B29" s="27" t="s">
        <v>126</v>
      </c>
      <c r="C29" s="210"/>
      <c r="D29" s="210"/>
    </row>
    <row r="30" spans="1:5" ht="15.75">
      <c r="A30" s="26" t="s">
        <v>187</v>
      </c>
      <c r="B30" s="27" t="s">
        <v>72</v>
      </c>
      <c r="C30" s="210"/>
      <c r="D30" s="210"/>
    </row>
    <row r="31" spans="1:5" ht="15.75">
      <c r="A31" s="26" t="s">
        <v>188</v>
      </c>
      <c r="B31" s="27" t="s">
        <v>73</v>
      </c>
      <c r="C31" s="210"/>
      <c r="D31" s="210"/>
    </row>
    <row r="32" spans="1:5" ht="15.75">
      <c r="A32" s="26" t="s">
        <v>189</v>
      </c>
      <c r="B32" s="27" t="s">
        <v>74</v>
      </c>
      <c r="C32" s="210" t="s">
        <v>75</v>
      </c>
      <c r="D32" s="210"/>
    </row>
    <row r="33" spans="1:4" ht="15.75">
      <c r="A33" s="26" t="s">
        <v>190</v>
      </c>
      <c r="B33" s="27" t="s">
        <v>76</v>
      </c>
      <c r="C33" s="210"/>
      <c r="D33" s="210"/>
    </row>
    <row r="34" spans="1:4" ht="15.75">
      <c r="A34" s="223" t="s">
        <v>214</v>
      </c>
      <c r="B34" s="223"/>
      <c r="C34" s="223"/>
      <c r="D34" s="223"/>
    </row>
    <row r="35" spans="1:4" ht="15.75">
      <c r="A35" s="28" t="s">
        <v>77</v>
      </c>
      <c r="B35" s="23"/>
      <c r="C35" s="23"/>
      <c r="D35" s="23"/>
    </row>
    <row r="36" spans="1:4" ht="15.75">
      <c r="A36" s="29" t="s">
        <v>117</v>
      </c>
      <c r="B36" s="23"/>
      <c r="C36" s="23"/>
      <c r="D36" s="23"/>
    </row>
    <row r="37" spans="1:4" ht="15.75">
      <c r="A37" s="29" t="s">
        <v>80</v>
      </c>
      <c r="B37" s="23"/>
      <c r="C37" s="23"/>
      <c r="D37" s="23"/>
    </row>
    <row r="38" spans="1:4" ht="15.75">
      <c r="A38" s="23"/>
      <c r="B38" s="23"/>
      <c r="C38" s="23"/>
      <c r="D38" s="23"/>
    </row>
    <row r="39" spans="1:4" ht="15.75">
      <c r="A39" s="23"/>
      <c r="B39" s="23"/>
      <c r="C39" s="23"/>
      <c r="D39" s="23"/>
    </row>
    <row r="40" spans="1:4" ht="15.75">
      <c r="A40" s="10" t="s">
        <v>11</v>
      </c>
      <c r="B40" s="10"/>
      <c r="C40" s="30"/>
      <c r="D40" s="31" t="s">
        <v>12</v>
      </c>
    </row>
    <row r="41" spans="1:4" ht="15.75">
      <c r="A41" s="10"/>
      <c r="B41" s="10"/>
      <c r="C41" s="31" t="s">
        <v>79</v>
      </c>
      <c r="D41" s="10"/>
    </row>
    <row r="42" spans="1:4" ht="15.75">
      <c r="A42" s="23"/>
      <c r="B42" s="23"/>
      <c r="C42" s="23"/>
      <c r="D42" s="23"/>
    </row>
    <row r="43" spans="1:4" ht="15.75">
      <c r="A43" s="23"/>
      <c r="B43" s="23"/>
      <c r="C43" s="23"/>
      <c r="D43" s="23"/>
    </row>
  </sheetData>
  <mergeCells count="33">
    <mergeCell ref="A34:D34"/>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 ref="C17:D17"/>
    <mergeCell ref="A26:D26"/>
    <mergeCell ref="C27:D27"/>
    <mergeCell ref="A18:E18"/>
    <mergeCell ref="C19:D19"/>
    <mergeCell ref="A21:E21"/>
    <mergeCell ref="C25:D25"/>
    <mergeCell ref="C22:D22"/>
    <mergeCell ref="C23:D23"/>
    <mergeCell ref="C20:D20"/>
    <mergeCell ref="C24:D24"/>
    <mergeCell ref="C30:D30"/>
    <mergeCell ref="C31:D31"/>
    <mergeCell ref="C32:D32"/>
    <mergeCell ref="C33:D33"/>
    <mergeCell ref="C28:D28"/>
    <mergeCell ref="C29:D29"/>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view="pageBreakPreview" zoomScaleNormal="100" zoomScaleSheetLayoutView="100" workbookViewId="0">
      <selection activeCell="B13" sqref="B13"/>
    </sheetView>
  </sheetViews>
  <sheetFormatPr defaultColWidth="9.140625" defaultRowHeight="12.75"/>
  <cols>
    <col min="1" max="1" width="9.42578125" customWidth="1"/>
    <col min="2" max="2" width="76.5703125" customWidth="1"/>
    <col min="3" max="3" width="9.140625" customWidth="1"/>
    <col min="4" max="4" width="29.5703125" customWidth="1"/>
    <col min="5" max="5" width="56.5703125" customWidth="1"/>
  </cols>
  <sheetData>
    <row r="1" spans="1:5" ht="19.5">
      <c r="A1" s="22" t="s">
        <v>81</v>
      </c>
      <c r="B1" s="29"/>
      <c r="C1" s="29"/>
      <c r="D1" s="29"/>
      <c r="E1" s="29"/>
    </row>
    <row r="2" spans="1:5" ht="20.25">
      <c r="A2" s="24" t="s">
        <v>118</v>
      </c>
      <c r="B2" s="2"/>
      <c r="C2" s="224"/>
      <c r="D2" s="224"/>
      <c r="E2" s="2"/>
    </row>
    <row r="3" spans="1:5" ht="20.25">
      <c r="A3" s="24"/>
      <c r="B3" s="29"/>
      <c r="C3" s="225" t="s">
        <v>56</v>
      </c>
      <c r="D3" s="225"/>
      <c r="E3" s="29"/>
    </row>
    <row r="4" spans="1:5" ht="15.75">
      <c r="A4" s="229" t="s">
        <v>322</v>
      </c>
      <c r="B4" s="229"/>
      <c r="C4" s="29"/>
      <c r="D4" s="29"/>
      <c r="E4" s="29"/>
    </row>
    <row r="5" spans="1:5" ht="31.5" customHeight="1">
      <c r="A5" s="32" t="s">
        <v>57</v>
      </c>
      <c r="B5" s="33" t="s">
        <v>58</v>
      </c>
      <c r="C5" s="238" t="s">
        <v>105</v>
      </c>
      <c r="D5" s="239"/>
      <c r="E5" s="32" t="s">
        <v>82</v>
      </c>
    </row>
    <row r="6" spans="1:5" ht="20.25" customHeight="1">
      <c r="A6" s="159" t="s">
        <v>100</v>
      </c>
      <c r="B6" s="160"/>
      <c r="C6" s="160"/>
      <c r="D6" s="177"/>
      <c r="E6" s="62"/>
    </row>
    <row r="7" spans="1:5" ht="82.5" customHeight="1">
      <c r="A7" s="71" t="s">
        <v>5</v>
      </c>
      <c r="B7" s="60" t="s">
        <v>323</v>
      </c>
      <c r="C7" s="235"/>
      <c r="D7" s="236"/>
      <c r="E7" s="111" t="s">
        <v>324</v>
      </c>
    </row>
    <row r="8" spans="1:5" ht="75.75" customHeight="1">
      <c r="A8" s="71" t="s">
        <v>6</v>
      </c>
      <c r="B8" s="60" t="s">
        <v>325</v>
      </c>
      <c r="C8" s="235"/>
      <c r="D8" s="236"/>
      <c r="E8" s="111" t="s">
        <v>326</v>
      </c>
    </row>
    <row r="9" spans="1:5" ht="70.5" customHeight="1">
      <c r="A9" s="71" t="s">
        <v>7</v>
      </c>
      <c r="B9" s="60" t="s">
        <v>328</v>
      </c>
      <c r="C9" s="235"/>
      <c r="D9" s="236"/>
      <c r="E9" s="111" t="s">
        <v>327</v>
      </c>
    </row>
    <row r="10" spans="1:5" ht="84.75" customHeight="1">
      <c r="A10" s="71" t="s">
        <v>8</v>
      </c>
      <c r="B10" s="60" t="s">
        <v>347</v>
      </c>
      <c r="C10" s="235"/>
      <c r="D10" s="236"/>
      <c r="E10" s="111" t="s">
        <v>327</v>
      </c>
    </row>
    <row r="11" spans="1:5" ht="20.25">
      <c r="A11" s="159" t="s">
        <v>102</v>
      </c>
      <c r="B11" s="160"/>
      <c r="C11" s="160"/>
      <c r="D11" s="160"/>
      <c r="E11" s="237"/>
    </row>
    <row r="12" spans="1:5" ht="27" customHeight="1">
      <c r="A12" s="3" t="s">
        <v>0</v>
      </c>
      <c r="B12" s="20" t="s">
        <v>86</v>
      </c>
      <c r="C12" s="230"/>
      <c r="D12" s="230"/>
      <c r="E12" s="7"/>
    </row>
    <row r="13" spans="1:5" ht="45" customHeight="1">
      <c r="A13" s="3" t="s">
        <v>68</v>
      </c>
      <c r="B13" s="20" t="s">
        <v>87</v>
      </c>
      <c r="C13" s="231"/>
      <c r="D13" s="231"/>
      <c r="E13" s="110"/>
    </row>
    <row r="14" spans="1:5" ht="30.75" customHeight="1">
      <c r="A14" s="3" t="s">
        <v>69</v>
      </c>
      <c r="B14" s="21" t="s">
        <v>88</v>
      </c>
      <c r="C14" s="232"/>
      <c r="D14" s="233"/>
      <c r="E14" s="110"/>
    </row>
    <row r="15" spans="1:5" ht="127.5" customHeight="1">
      <c r="A15" s="3" t="s">
        <v>101</v>
      </c>
      <c r="B15" s="20" t="s">
        <v>195</v>
      </c>
      <c r="C15" s="231"/>
      <c r="D15" s="232"/>
      <c r="E15" s="7" t="s">
        <v>336</v>
      </c>
    </row>
    <row r="16" spans="1:5" ht="104.25" customHeight="1">
      <c r="A16" s="3" t="s">
        <v>162</v>
      </c>
      <c r="B16" s="109" t="s">
        <v>172</v>
      </c>
      <c r="C16" s="231"/>
      <c r="D16" s="231"/>
      <c r="E16" s="107" t="s">
        <v>179</v>
      </c>
    </row>
    <row r="17" spans="1:5" ht="15.75">
      <c r="A17" s="234" t="s">
        <v>173</v>
      </c>
      <c r="B17" s="234"/>
      <c r="C17" s="234"/>
      <c r="D17" s="234"/>
      <c r="E17" s="234"/>
    </row>
    <row r="18" spans="1:5" ht="15.75">
      <c r="A18" s="28" t="s">
        <v>77</v>
      </c>
      <c r="B18" s="29"/>
      <c r="C18" s="29"/>
      <c r="D18" s="29"/>
      <c r="E18" s="19"/>
    </row>
    <row r="19" spans="1:5" ht="15.75">
      <c r="A19" s="29" t="s">
        <v>117</v>
      </c>
      <c r="B19" s="29"/>
      <c r="C19" s="29"/>
      <c r="D19" s="29"/>
      <c r="E19" s="19"/>
    </row>
    <row r="20" spans="1:5">
      <c r="A20" s="29" t="s">
        <v>89</v>
      </c>
      <c r="B20" s="29"/>
      <c r="C20" s="29"/>
      <c r="D20" s="29"/>
      <c r="E20" s="29"/>
    </row>
    <row r="21" spans="1:5">
      <c r="A21" s="29"/>
      <c r="B21" s="29"/>
      <c r="C21" s="29"/>
      <c r="D21" s="29"/>
      <c r="E21" s="29"/>
    </row>
    <row r="22" spans="1:5">
      <c r="A22" s="29"/>
      <c r="B22" s="29"/>
      <c r="C22" s="29"/>
      <c r="D22" s="29"/>
      <c r="E22" s="29"/>
    </row>
    <row r="23" spans="1:5" ht="15.75">
      <c r="A23" s="10" t="s">
        <v>11</v>
      </c>
      <c r="B23" s="10"/>
      <c r="C23" s="30"/>
      <c r="D23" s="31" t="s">
        <v>12</v>
      </c>
      <c r="E23" s="29"/>
    </row>
    <row r="24" spans="1:5" ht="15.75">
      <c r="A24" s="10"/>
      <c r="B24" s="10"/>
      <c r="C24" s="31" t="s">
        <v>79</v>
      </c>
      <c r="D24" s="10"/>
      <c r="E24" s="29"/>
    </row>
  </sheetData>
  <mergeCells count="16">
    <mergeCell ref="C10:D10"/>
    <mergeCell ref="A11:E11"/>
    <mergeCell ref="C2:D2"/>
    <mergeCell ref="C3:D3"/>
    <mergeCell ref="C5:D5"/>
    <mergeCell ref="A6:D6"/>
    <mergeCell ref="A4:B4"/>
    <mergeCell ref="C7:D7"/>
    <mergeCell ref="C8:D8"/>
    <mergeCell ref="C9:D9"/>
    <mergeCell ref="C12:D12"/>
    <mergeCell ref="C13:D13"/>
    <mergeCell ref="C14:D14"/>
    <mergeCell ref="C15:D15"/>
    <mergeCell ref="A17:E17"/>
    <mergeCell ref="C16:D16"/>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view="pageBreakPreview" zoomScale="85" zoomScaleNormal="100" zoomScaleSheetLayoutView="85" workbookViewId="0">
      <selection activeCell="F14" sqref="F14"/>
    </sheetView>
  </sheetViews>
  <sheetFormatPr defaultColWidth="9.140625" defaultRowHeight="12.75"/>
  <cols>
    <col min="1" max="1" width="9.140625" customWidth="1"/>
    <col min="2" max="2" width="21.42578125" customWidth="1"/>
    <col min="3" max="3" width="32.28515625" customWidth="1"/>
    <col min="4" max="4" width="131.85546875" customWidth="1"/>
  </cols>
  <sheetData>
    <row r="1" spans="1:4" ht="19.5">
      <c r="A1" s="34" t="s">
        <v>90</v>
      </c>
      <c r="B1" s="35"/>
      <c r="C1" s="35"/>
      <c r="D1" s="36"/>
    </row>
    <row r="2" spans="1:4" ht="20.25">
      <c r="A2" s="37" t="s">
        <v>121</v>
      </c>
      <c r="B2" s="38"/>
      <c r="C2" s="38"/>
      <c r="D2" s="39"/>
    </row>
    <row r="3" spans="1:4" ht="15.75">
      <c r="A3" s="40" t="s">
        <v>91</v>
      </c>
      <c r="B3" s="41"/>
      <c r="C3" s="41"/>
      <c r="D3" s="42"/>
    </row>
    <row r="4" spans="1:4" ht="19.5">
      <c r="A4" s="240" t="s">
        <v>348</v>
      </c>
      <c r="B4" s="240"/>
      <c r="C4" s="240"/>
      <c r="D4" s="240"/>
    </row>
    <row r="5" spans="1:4" ht="20.25">
      <c r="A5" s="243" t="s">
        <v>92</v>
      </c>
      <c r="B5" s="160"/>
      <c r="C5" s="160"/>
      <c r="D5" s="244"/>
    </row>
    <row r="6" spans="1:4" ht="18.75">
      <c r="A6" s="245" t="s">
        <v>93</v>
      </c>
      <c r="B6" s="172"/>
      <c r="C6" s="172"/>
      <c r="D6" s="246"/>
    </row>
    <row r="7" spans="1:4" ht="19.5" customHeight="1">
      <c r="A7" s="245" t="s">
        <v>94</v>
      </c>
      <c r="B7" s="241"/>
      <c r="C7" s="241"/>
      <c r="D7" s="247"/>
    </row>
    <row r="8" spans="1:4" ht="18.75">
      <c r="A8" s="245" t="s">
        <v>338</v>
      </c>
      <c r="B8" s="172"/>
      <c r="C8" s="172"/>
      <c r="D8" s="246"/>
    </row>
    <row r="9" spans="1:4" ht="19.5" customHeight="1">
      <c r="A9" s="245" t="s">
        <v>337</v>
      </c>
      <c r="B9" s="241"/>
      <c r="C9" s="241"/>
      <c r="D9" s="247"/>
    </row>
    <row r="10" spans="1:4" ht="51" customHeight="1">
      <c r="A10" s="172" t="s">
        <v>343</v>
      </c>
      <c r="B10" s="172"/>
      <c r="C10" s="172"/>
      <c r="D10" s="172"/>
    </row>
    <row r="11" spans="1:4" ht="51" customHeight="1">
      <c r="A11" s="172" t="s">
        <v>344</v>
      </c>
      <c r="B11" s="172"/>
      <c r="C11" s="172"/>
      <c r="D11" s="172"/>
    </row>
    <row r="12" spans="1:4" ht="51" customHeight="1">
      <c r="A12" s="172" t="s">
        <v>345</v>
      </c>
      <c r="B12" s="172"/>
      <c r="C12" s="172"/>
      <c r="D12" s="172"/>
    </row>
    <row r="13" spans="1:4" ht="71.25" customHeight="1">
      <c r="A13" s="172" t="s">
        <v>346</v>
      </c>
      <c r="B13" s="172"/>
      <c r="C13" s="172"/>
      <c r="D13" s="172"/>
    </row>
    <row r="14" spans="1:4" ht="48" customHeight="1">
      <c r="A14" s="171" t="s">
        <v>339</v>
      </c>
      <c r="B14" s="241"/>
      <c r="C14" s="241"/>
      <c r="D14" s="242"/>
    </row>
    <row r="15" spans="1:4" ht="45" customHeight="1">
      <c r="A15" s="171" t="s">
        <v>340</v>
      </c>
      <c r="B15" s="172"/>
      <c r="C15" s="172"/>
      <c r="D15" s="173"/>
    </row>
    <row r="16" spans="1:4" ht="60" customHeight="1">
      <c r="A16" s="171" t="s">
        <v>341</v>
      </c>
      <c r="B16" s="172"/>
      <c r="C16" s="172"/>
      <c r="D16" s="173"/>
    </row>
    <row r="17" spans="1:4" ht="42.75" customHeight="1">
      <c r="A17" s="171" t="s">
        <v>342</v>
      </c>
      <c r="B17" s="172"/>
      <c r="C17" s="172"/>
      <c r="D17" s="173"/>
    </row>
    <row r="18" spans="1:4" ht="22.5" customHeight="1">
      <c r="A18" s="43" t="s">
        <v>95</v>
      </c>
      <c r="B18" s="44"/>
      <c r="C18" s="44"/>
      <c r="D18" s="45"/>
    </row>
    <row r="19" spans="1:4" ht="15.75">
      <c r="A19" s="46" t="s">
        <v>96</v>
      </c>
      <c r="B19" s="44"/>
      <c r="C19" s="44"/>
      <c r="D19" s="45"/>
    </row>
    <row r="20" spans="1:4" ht="15.75">
      <c r="A20" s="46" t="s">
        <v>97</v>
      </c>
      <c r="B20" s="44"/>
      <c r="C20" s="44"/>
      <c r="D20" s="45"/>
    </row>
    <row r="21" spans="1:4" ht="15.75">
      <c r="A21" s="46" t="s">
        <v>78</v>
      </c>
      <c r="B21" s="44"/>
      <c r="C21" s="44"/>
      <c r="D21" s="45"/>
    </row>
    <row r="22" spans="1:4" ht="16.5" thickBot="1">
      <c r="A22" s="47" t="s">
        <v>98</v>
      </c>
      <c r="B22" s="48"/>
      <c r="C22" s="48"/>
      <c r="D22" s="49"/>
    </row>
  </sheetData>
  <mergeCells count="14">
    <mergeCell ref="A16:D16"/>
    <mergeCell ref="A17:D17"/>
    <mergeCell ref="A15:D15"/>
    <mergeCell ref="A4:D4"/>
    <mergeCell ref="A14:D14"/>
    <mergeCell ref="A5:D5"/>
    <mergeCell ref="A6:D6"/>
    <mergeCell ref="A7:D7"/>
    <mergeCell ref="A8:D8"/>
    <mergeCell ref="A9:D9"/>
    <mergeCell ref="A10:D10"/>
    <mergeCell ref="A11:D11"/>
    <mergeCell ref="A12:D12"/>
    <mergeCell ref="A13:D13"/>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3"/>
  <sheetViews>
    <sheetView view="pageBreakPreview" topLeftCell="A13" zoomScale="70" zoomScaleNormal="85" zoomScaleSheetLayoutView="70" workbookViewId="0">
      <selection activeCell="J27" sqref="J27"/>
    </sheetView>
  </sheetViews>
  <sheetFormatPr defaultColWidth="25.140625" defaultRowHeight="15.75"/>
  <cols>
    <col min="1" max="1" width="11.7109375" style="16" customWidth="1"/>
    <col min="2" max="2" width="52.42578125" style="15" customWidth="1"/>
    <col min="3" max="3" width="18.85546875" style="15" hidden="1" customWidth="1"/>
    <col min="4" max="4" width="21" style="16" customWidth="1"/>
    <col min="5" max="5" width="26.140625" style="15" customWidth="1"/>
    <col min="6" max="6" width="18.140625" style="15" customWidth="1"/>
    <col min="7" max="7" width="27.42578125" style="15" customWidth="1"/>
    <col min="8" max="8" width="49.140625" style="15" customWidth="1"/>
    <col min="9" max="16384" width="25.140625" style="15"/>
  </cols>
  <sheetData>
    <row r="1" spans="1:8">
      <c r="F1" s="15" t="s">
        <v>161</v>
      </c>
    </row>
    <row r="3" spans="1:8" ht="19.5">
      <c r="B3" s="106" t="s">
        <v>159</v>
      </c>
    </row>
    <row r="4" spans="1:8" ht="19.5">
      <c r="B4" s="106"/>
    </row>
    <row r="5" spans="1:8" ht="19.5">
      <c r="B5" s="106" t="s">
        <v>160</v>
      </c>
    </row>
    <row r="8" spans="1:8" ht="44.25" customHeight="1" thickBot="1">
      <c r="A8" s="260" t="s">
        <v>321</v>
      </c>
      <c r="B8" s="260"/>
      <c r="C8" s="260"/>
      <c r="D8" s="260"/>
      <c r="E8" s="260"/>
      <c r="F8" s="260"/>
      <c r="G8" s="260"/>
    </row>
    <row r="9" spans="1:8" ht="31.5" customHeight="1">
      <c r="A9" s="267" t="s">
        <v>125</v>
      </c>
      <c r="B9" s="268"/>
      <c r="C9" s="102"/>
      <c r="D9" s="103"/>
      <c r="E9" s="274"/>
      <c r="F9" s="274"/>
      <c r="G9" s="274"/>
      <c r="H9" s="275"/>
    </row>
    <row r="10" spans="1:8" ht="55.5" customHeight="1">
      <c r="A10" s="269" t="s">
        <v>221</v>
      </c>
      <c r="B10" s="270"/>
      <c r="C10" s="276" t="s">
        <v>224</v>
      </c>
      <c r="D10" s="277"/>
      <c r="E10" s="277"/>
      <c r="F10" s="277"/>
      <c r="G10" s="277"/>
      <c r="H10" s="278"/>
    </row>
    <row r="11" spans="1:8" ht="42.75" customHeight="1" thickBot="1">
      <c r="A11" s="271" t="s">
        <v>220</v>
      </c>
      <c r="B11" s="272"/>
      <c r="C11" s="276" t="s">
        <v>223</v>
      </c>
      <c r="D11" s="277"/>
      <c r="E11" s="277"/>
      <c r="F11" s="277"/>
      <c r="G11" s="277"/>
      <c r="H11" s="278"/>
    </row>
    <row r="12" spans="1:8" s="18" customFormat="1" ht="75" customHeight="1">
      <c r="A12" s="263" t="s">
        <v>217</v>
      </c>
      <c r="B12" s="263" t="s">
        <v>196</v>
      </c>
      <c r="C12" s="264"/>
      <c r="D12" s="261" t="s">
        <v>218</v>
      </c>
      <c r="E12" s="261" t="s">
        <v>204</v>
      </c>
      <c r="F12" s="261" t="s">
        <v>180</v>
      </c>
      <c r="G12" s="261" t="s">
        <v>205</v>
      </c>
      <c r="H12" s="261" t="s">
        <v>216</v>
      </c>
    </row>
    <row r="13" spans="1:8" s="18" customFormat="1" ht="36.75" customHeight="1" thickBot="1">
      <c r="A13" s="265"/>
      <c r="B13" s="265"/>
      <c r="C13" s="266"/>
      <c r="D13" s="262"/>
      <c r="E13" s="262"/>
      <c r="F13" s="262"/>
      <c r="G13" s="262"/>
      <c r="H13" s="262"/>
    </row>
    <row r="14" spans="1:8" s="18" customFormat="1" ht="120" customHeight="1">
      <c r="A14" s="283">
        <v>1</v>
      </c>
      <c r="B14" s="282" t="s">
        <v>317</v>
      </c>
      <c r="C14" s="282"/>
      <c r="D14" s="141">
        <v>10</v>
      </c>
      <c r="E14" s="142"/>
      <c r="F14" s="142"/>
      <c r="G14" s="126">
        <f>E14+E14/100*F14</f>
        <v>0</v>
      </c>
      <c r="H14" s="145" t="s">
        <v>313</v>
      </c>
    </row>
    <row r="15" spans="1:8" s="18" customFormat="1" ht="106.5" customHeight="1">
      <c r="A15" s="284"/>
      <c r="B15" s="273" t="s">
        <v>318</v>
      </c>
      <c r="C15" s="273"/>
      <c r="D15" s="124">
        <v>6</v>
      </c>
      <c r="E15" s="125"/>
      <c r="F15" s="125"/>
      <c r="G15" s="127">
        <f t="shared" ref="G15:G18" si="0">E15+E15/100*F15</f>
        <v>0</v>
      </c>
      <c r="H15" s="146" t="s">
        <v>314</v>
      </c>
    </row>
    <row r="16" spans="1:8" s="18" customFormat="1" ht="36.75" customHeight="1" thickBot="1">
      <c r="A16" s="285" t="s">
        <v>311</v>
      </c>
      <c r="B16" s="286"/>
      <c r="C16" s="286"/>
      <c r="D16" s="286"/>
      <c r="E16" s="286"/>
      <c r="F16" s="287"/>
      <c r="G16" s="144">
        <f>SUM(G14:G15)</f>
        <v>0</v>
      </c>
      <c r="H16" s="146"/>
    </row>
    <row r="17" spans="1:8" s="18" customFormat="1" ht="128.25" customHeight="1">
      <c r="A17" s="283">
        <v>2</v>
      </c>
      <c r="B17" s="282" t="s">
        <v>319</v>
      </c>
      <c r="C17" s="282"/>
      <c r="D17" s="141">
        <v>9</v>
      </c>
      <c r="E17" s="142"/>
      <c r="F17" s="142"/>
      <c r="G17" s="126">
        <f t="shared" si="0"/>
        <v>0</v>
      </c>
      <c r="H17" s="145" t="s">
        <v>315</v>
      </c>
    </row>
    <row r="18" spans="1:8" s="18" customFormat="1" ht="68.25" customHeight="1">
      <c r="A18" s="284"/>
      <c r="B18" s="273" t="s">
        <v>320</v>
      </c>
      <c r="C18" s="273"/>
      <c r="D18" s="124">
        <v>2</v>
      </c>
      <c r="E18" s="125"/>
      <c r="F18" s="125"/>
      <c r="G18" s="127">
        <f t="shared" si="0"/>
        <v>0</v>
      </c>
      <c r="H18" s="146" t="s">
        <v>316</v>
      </c>
    </row>
    <row r="19" spans="1:8" s="18" customFormat="1" ht="45" customHeight="1" thickBot="1">
      <c r="A19" s="285" t="s">
        <v>312</v>
      </c>
      <c r="B19" s="286"/>
      <c r="C19" s="286"/>
      <c r="D19" s="286"/>
      <c r="E19" s="286"/>
      <c r="F19" s="286"/>
      <c r="G19" s="144">
        <f>SUM(G17:G18)</f>
        <v>0</v>
      </c>
      <c r="H19" s="143"/>
    </row>
    <row r="20" spans="1:8" ht="39" customHeight="1" thickBot="1">
      <c r="A20" s="279" t="s">
        <v>150</v>
      </c>
      <c r="B20" s="280"/>
      <c r="C20" s="280"/>
      <c r="D20" s="280"/>
      <c r="E20" s="280"/>
      <c r="F20" s="280"/>
      <c r="G20" s="280"/>
      <c r="H20" s="281"/>
    </row>
    <row r="21" spans="1:8" ht="34.5" customHeight="1">
      <c r="A21" s="250" t="s">
        <v>182</v>
      </c>
      <c r="B21" s="251"/>
      <c r="C21" s="254" t="s">
        <v>201</v>
      </c>
      <c r="D21" s="255"/>
      <c r="E21" s="255"/>
      <c r="F21" s="255"/>
      <c r="G21" s="255"/>
      <c r="H21" s="256"/>
    </row>
    <row r="22" spans="1:8" ht="56.25" customHeight="1" thickBot="1">
      <c r="A22" s="252" t="s">
        <v>183</v>
      </c>
      <c r="B22" s="253"/>
      <c r="C22" s="257" t="s">
        <v>272</v>
      </c>
      <c r="D22" s="258"/>
      <c r="E22" s="258"/>
      <c r="F22" s="258"/>
      <c r="G22" s="258"/>
      <c r="H22" s="259"/>
    </row>
    <row r="23" spans="1:8" ht="26.25" customHeight="1">
      <c r="B23" s="249" t="s">
        <v>219</v>
      </c>
      <c r="C23" s="249"/>
      <c r="D23" s="249"/>
      <c r="E23" s="249"/>
      <c r="F23" s="249"/>
      <c r="G23" s="249"/>
    </row>
    <row r="24" spans="1:8">
      <c r="B24" s="118" t="s">
        <v>181</v>
      </c>
      <c r="C24" s="118"/>
      <c r="D24" s="118"/>
      <c r="E24" s="118"/>
      <c r="F24" s="118"/>
      <c r="G24" s="118"/>
    </row>
    <row r="25" spans="1:8">
      <c r="B25" s="104"/>
      <c r="C25" s="104"/>
      <c r="D25" s="104"/>
      <c r="E25" s="104"/>
      <c r="F25" s="104"/>
      <c r="G25" s="104"/>
    </row>
    <row r="26" spans="1:8" ht="34.5" customHeight="1">
      <c r="B26" s="112" t="s">
        <v>115</v>
      </c>
      <c r="C26" s="113" t="s">
        <v>136</v>
      </c>
      <c r="D26" s="114" t="s">
        <v>136</v>
      </c>
      <c r="E26" s="248" t="s">
        <v>208</v>
      </c>
      <c r="F26" s="248"/>
    </row>
    <row r="27" spans="1:8" ht="19.5">
      <c r="B27" s="115"/>
      <c r="C27" s="116" t="s">
        <v>151</v>
      </c>
      <c r="D27" s="116"/>
      <c r="E27" s="115"/>
    </row>
    <row r="28" spans="1:8" ht="30" customHeight="1">
      <c r="D28" s="128" t="s">
        <v>151</v>
      </c>
    </row>
    <row r="29" spans="1:8" ht="20.100000000000001" customHeight="1"/>
    <row r="33" ht="15.75" customHeight="1"/>
  </sheetData>
  <mergeCells count="29">
    <mergeCell ref="B18:C18"/>
    <mergeCell ref="E9:H9"/>
    <mergeCell ref="C10:H10"/>
    <mergeCell ref="C11:H11"/>
    <mergeCell ref="A20:H20"/>
    <mergeCell ref="H12:H13"/>
    <mergeCell ref="A12:A13"/>
    <mergeCell ref="B14:C14"/>
    <mergeCell ref="B15:C15"/>
    <mergeCell ref="B17:C17"/>
    <mergeCell ref="A14:A15"/>
    <mergeCell ref="A17:A18"/>
    <mergeCell ref="A19:F19"/>
    <mergeCell ref="A16:F16"/>
    <mergeCell ref="A8:G8"/>
    <mergeCell ref="E12:E13"/>
    <mergeCell ref="D12:D13"/>
    <mergeCell ref="G12:G13"/>
    <mergeCell ref="F12:F13"/>
    <mergeCell ref="B12:C13"/>
    <mergeCell ref="A9:B9"/>
    <mergeCell ref="A10:B10"/>
    <mergeCell ref="A11:B11"/>
    <mergeCell ref="E26:F26"/>
    <mergeCell ref="B23:G23"/>
    <mergeCell ref="A21:B21"/>
    <mergeCell ref="A22:B22"/>
    <mergeCell ref="C21:H21"/>
    <mergeCell ref="C22:H22"/>
  </mergeCells>
  <pageMargins left="0.7" right="0.7" top="0.75" bottom="0.75" header="0.3" footer="0.3"/>
  <pageSetup paperSize="9" scale="40" orientation="portrait" r:id="rId1"/>
  <ignoredErrors>
    <ignoredError sqref="G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5008-5F10-4470-B4D8-B06C5A910EA1}">
  <dimension ref="D6:G170"/>
  <sheetViews>
    <sheetView zoomScale="115" zoomScaleNormal="115" workbookViewId="0">
      <selection activeCell="J41" sqref="J41"/>
    </sheetView>
  </sheetViews>
  <sheetFormatPr defaultRowHeight="12.75"/>
  <cols>
    <col min="2" max="2" width="7.28515625" customWidth="1"/>
    <col min="3" max="3" width="3.42578125" customWidth="1"/>
    <col min="5" max="5" width="25.28515625" customWidth="1"/>
    <col min="6" max="6" width="76.85546875" customWidth="1"/>
    <col min="7" max="7" width="23.7109375" customWidth="1"/>
    <col min="12" max="12" width="29.85546875" customWidth="1"/>
  </cols>
  <sheetData>
    <row r="6" spans="4:7" ht="23.25">
      <c r="F6" s="140" t="s">
        <v>192</v>
      </c>
    </row>
    <row r="8" spans="4:7" ht="13.5" thickBot="1"/>
    <row r="9" spans="4:7">
      <c r="D9" s="288" t="s">
        <v>232</v>
      </c>
      <c r="E9" s="288" t="s">
        <v>233</v>
      </c>
      <c r="F9" s="288" t="s">
        <v>192</v>
      </c>
      <c r="G9" s="288" t="s">
        <v>299</v>
      </c>
    </row>
    <row r="10" spans="4:7">
      <c r="D10" s="289"/>
      <c r="E10" s="289"/>
      <c r="F10" s="289"/>
      <c r="G10" s="289"/>
    </row>
    <row r="11" spans="4:7" ht="13.5" thickBot="1">
      <c r="D11" s="290"/>
      <c r="E11" s="290"/>
      <c r="F11" s="290"/>
      <c r="G11" s="290"/>
    </row>
    <row r="12" spans="4:7" ht="15.75">
      <c r="D12" s="291">
        <v>1</v>
      </c>
      <c r="E12" s="294" t="s">
        <v>300</v>
      </c>
      <c r="F12" s="132" t="s">
        <v>234</v>
      </c>
      <c r="G12" s="291" t="s">
        <v>305</v>
      </c>
    </row>
    <row r="13" spans="4:7" ht="15.75">
      <c r="D13" s="292"/>
      <c r="E13" s="295"/>
      <c r="F13" s="134" t="s">
        <v>235</v>
      </c>
      <c r="G13" s="292"/>
    </row>
    <row r="14" spans="4:7" ht="63">
      <c r="D14" s="292"/>
      <c r="E14" s="295"/>
      <c r="F14" s="134" t="s">
        <v>302</v>
      </c>
      <c r="G14" s="292"/>
    </row>
    <row r="15" spans="4:7" ht="78.75">
      <c r="D15" s="292"/>
      <c r="E15" s="295"/>
      <c r="F15" s="134" t="s">
        <v>303</v>
      </c>
      <c r="G15" s="292"/>
    </row>
    <row r="16" spans="4:7" ht="15.75">
      <c r="D16" s="292"/>
      <c r="E16" s="295"/>
      <c r="F16" s="134" t="s">
        <v>236</v>
      </c>
      <c r="G16" s="292"/>
    </row>
    <row r="17" spans="4:7" ht="47.25">
      <c r="D17" s="292"/>
      <c r="E17" s="295"/>
      <c r="F17" s="134" t="s">
        <v>237</v>
      </c>
      <c r="G17" s="292"/>
    </row>
    <row r="18" spans="4:7" ht="31.5">
      <c r="D18" s="292"/>
      <c r="E18" s="295"/>
      <c r="F18" s="134" t="s">
        <v>238</v>
      </c>
      <c r="G18" s="292"/>
    </row>
    <row r="19" spans="4:7" ht="45.75" customHeight="1">
      <c r="D19" s="292"/>
      <c r="E19" s="295"/>
      <c r="F19" s="134" t="s">
        <v>239</v>
      </c>
      <c r="G19" s="292"/>
    </row>
    <row r="20" spans="4:7" ht="31.5">
      <c r="D20" s="292"/>
      <c r="E20" s="295"/>
      <c r="F20" s="134" t="s">
        <v>240</v>
      </c>
      <c r="G20" s="292"/>
    </row>
    <row r="21" spans="4:7" ht="15.75">
      <c r="D21" s="292"/>
      <c r="E21" s="295"/>
      <c r="F21" s="134" t="s">
        <v>241</v>
      </c>
      <c r="G21" s="292"/>
    </row>
    <row r="22" spans="4:7" ht="15.75">
      <c r="D22" s="292"/>
      <c r="E22" s="295"/>
      <c r="F22" s="133"/>
      <c r="G22" s="292"/>
    </row>
    <row r="23" spans="4:7" ht="15.75">
      <c r="D23" s="292"/>
      <c r="E23" s="295"/>
      <c r="F23" s="135" t="s">
        <v>242</v>
      </c>
      <c r="G23" s="292"/>
    </row>
    <row r="24" spans="4:7" ht="47.25">
      <c r="D24" s="292"/>
      <c r="E24" s="295"/>
      <c r="F24" s="134" t="s">
        <v>243</v>
      </c>
      <c r="G24" s="292"/>
    </row>
    <row r="25" spans="4:7" ht="47.25">
      <c r="D25" s="292"/>
      <c r="E25" s="295"/>
      <c r="F25" s="134" t="s">
        <v>244</v>
      </c>
      <c r="G25" s="292"/>
    </row>
    <row r="26" spans="4:7" ht="31.5">
      <c r="D26" s="292"/>
      <c r="E26" s="295"/>
      <c r="F26" s="134" t="s">
        <v>245</v>
      </c>
      <c r="G26" s="292"/>
    </row>
    <row r="27" spans="4:7" ht="31.5">
      <c r="D27" s="292"/>
      <c r="E27" s="295"/>
      <c r="F27" s="134" t="s">
        <v>246</v>
      </c>
      <c r="G27" s="292"/>
    </row>
    <row r="28" spans="4:7" ht="15.75">
      <c r="D28" s="292"/>
      <c r="E28" s="295"/>
      <c r="F28" s="134" t="s">
        <v>247</v>
      </c>
      <c r="G28" s="292"/>
    </row>
    <row r="29" spans="4:7" ht="15.75">
      <c r="D29" s="292"/>
      <c r="E29" s="295"/>
      <c r="F29" s="134" t="s">
        <v>248</v>
      </c>
      <c r="G29" s="292"/>
    </row>
    <row r="30" spans="4:7" ht="15.75">
      <c r="D30" s="292"/>
      <c r="E30" s="295"/>
      <c r="F30" s="134" t="s">
        <v>249</v>
      </c>
      <c r="G30" s="292"/>
    </row>
    <row r="31" spans="4:7" ht="15.75">
      <c r="D31" s="292"/>
      <c r="E31" s="295"/>
      <c r="F31" s="134" t="s">
        <v>250</v>
      </c>
      <c r="G31" s="292"/>
    </row>
    <row r="32" spans="4:7" ht="15.75">
      <c r="D32" s="292"/>
      <c r="E32" s="295"/>
      <c r="F32" s="134" t="s">
        <v>251</v>
      </c>
      <c r="G32" s="292"/>
    </row>
    <row r="33" spans="4:7" ht="47.25">
      <c r="D33" s="292"/>
      <c r="E33" s="295"/>
      <c r="F33" s="134" t="s">
        <v>252</v>
      </c>
      <c r="G33" s="292"/>
    </row>
    <row r="34" spans="4:7" ht="63">
      <c r="D34" s="292"/>
      <c r="E34" s="295"/>
      <c r="F34" s="134" t="s">
        <v>253</v>
      </c>
      <c r="G34" s="292"/>
    </row>
    <row r="35" spans="4:7" ht="31.5">
      <c r="D35" s="292"/>
      <c r="E35" s="295"/>
      <c r="F35" s="134" t="s">
        <v>254</v>
      </c>
      <c r="G35" s="292"/>
    </row>
    <row r="36" spans="4:7" ht="31.5">
      <c r="D36" s="292"/>
      <c r="E36" s="295"/>
      <c r="F36" s="134" t="s">
        <v>255</v>
      </c>
      <c r="G36" s="292"/>
    </row>
    <row r="37" spans="4:7" ht="31.5">
      <c r="D37" s="292"/>
      <c r="E37" s="295"/>
      <c r="F37" s="134" t="s">
        <v>256</v>
      </c>
      <c r="G37" s="292"/>
    </row>
    <row r="38" spans="4:7" ht="15.75">
      <c r="D38" s="292"/>
      <c r="E38" s="295"/>
      <c r="F38" s="134" t="s">
        <v>257</v>
      </c>
      <c r="G38" s="292"/>
    </row>
    <row r="39" spans="4:7" ht="15.75">
      <c r="D39" s="292"/>
      <c r="E39" s="295"/>
      <c r="F39" s="136" t="s">
        <v>258</v>
      </c>
      <c r="G39" s="292"/>
    </row>
    <row r="40" spans="4:7" ht="63">
      <c r="D40" s="292"/>
      <c r="E40" s="295"/>
      <c r="F40" s="134" t="s">
        <v>310</v>
      </c>
      <c r="G40" s="292"/>
    </row>
    <row r="41" spans="4:7" ht="15.75">
      <c r="D41" s="292"/>
      <c r="E41" s="295"/>
      <c r="F41" s="134" t="s">
        <v>259</v>
      </c>
      <c r="G41" s="292"/>
    </row>
    <row r="42" spans="4:7" ht="15.75">
      <c r="D42" s="292"/>
      <c r="E42" s="295"/>
      <c r="F42" s="134" t="s">
        <v>260</v>
      </c>
      <c r="G42" s="292"/>
    </row>
    <row r="43" spans="4:7" ht="15.75">
      <c r="D43" s="292"/>
      <c r="E43" s="295"/>
      <c r="F43" s="134" t="s">
        <v>261</v>
      </c>
      <c r="G43" s="292"/>
    </row>
    <row r="44" spans="4:7" ht="15.75">
      <c r="D44" s="292"/>
      <c r="E44" s="295"/>
      <c r="F44" s="134" t="s">
        <v>262</v>
      </c>
      <c r="G44" s="292"/>
    </row>
    <row r="45" spans="4:7" ht="15.75">
      <c r="D45" s="292"/>
      <c r="E45" s="295"/>
      <c r="F45" s="134" t="s">
        <v>263</v>
      </c>
      <c r="G45" s="292"/>
    </row>
    <row r="46" spans="4:7" ht="15.75">
      <c r="D46" s="292"/>
      <c r="E46" s="295"/>
      <c r="F46" s="134" t="s">
        <v>264</v>
      </c>
      <c r="G46" s="292"/>
    </row>
    <row r="47" spans="4:7" ht="15.75">
      <c r="D47" s="292"/>
      <c r="E47" s="295"/>
      <c r="F47" s="134" t="s">
        <v>265</v>
      </c>
      <c r="G47" s="292"/>
    </row>
    <row r="48" spans="4:7" ht="15.75">
      <c r="D48" s="292"/>
      <c r="E48" s="295"/>
      <c r="F48" s="134" t="s">
        <v>266</v>
      </c>
      <c r="G48" s="292"/>
    </row>
    <row r="49" spans="4:7" ht="15.75">
      <c r="D49" s="292"/>
      <c r="E49" s="295"/>
      <c r="F49" s="134" t="s">
        <v>267</v>
      </c>
      <c r="G49" s="292"/>
    </row>
    <row r="50" spans="4:7" ht="15.75">
      <c r="D50" s="292"/>
      <c r="E50" s="295"/>
      <c r="F50" s="134" t="s">
        <v>268</v>
      </c>
      <c r="G50" s="292"/>
    </row>
    <row r="51" spans="4:7" ht="15.75">
      <c r="D51" s="292"/>
      <c r="E51" s="295"/>
      <c r="F51" s="134" t="s">
        <v>269</v>
      </c>
      <c r="G51" s="292"/>
    </row>
    <row r="52" spans="4:7" ht="15.75">
      <c r="D52" s="292"/>
      <c r="E52" s="295"/>
      <c r="F52" s="134" t="s">
        <v>270</v>
      </c>
      <c r="G52" s="292"/>
    </row>
    <row r="53" spans="4:7" ht="16.5" thickBot="1">
      <c r="D53" s="292"/>
      <c r="E53" s="296"/>
      <c r="F53" s="137" t="s">
        <v>271</v>
      </c>
      <c r="G53" s="293"/>
    </row>
    <row r="54" spans="4:7" ht="15.75">
      <c r="D54" s="292"/>
      <c r="E54" s="294" t="s">
        <v>301</v>
      </c>
      <c r="F54" s="132" t="s">
        <v>234</v>
      </c>
      <c r="G54" s="291" t="s">
        <v>306</v>
      </c>
    </row>
    <row r="55" spans="4:7" ht="15.75">
      <c r="D55" s="292"/>
      <c r="E55" s="295"/>
      <c r="F55" s="134" t="s">
        <v>235</v>
      </c>
      <c r="G55" s="292"/>
    </row>
    <row r="56" spans="4:7" ht="63">
      <c r="D56" s="292"/>
      <c r="E56" s="295"/>
      <c r="F56" s="134" t="s">
        <v>302</v>
      </c>
      <c r="G56" s="292"/>
    </row>
    <row r="57" spans="4:7" ht="78.75">
      <c r="D57" s="292"/>
      <c r="E57" s="295"/>
      <c r="F57" s="134" t="s">
        <v>303</v>
      </c>
      <c r="G57" s="292"/>
    </row>
    <row r="58" spans="4:7" ht="15.75">
      <c r="D58" s="292"/>
      <c r="E58" s="295"/>
      <c r="F58" s="134" t="s">
        <v>236</v>
      </c>
      <c r="G58" s="292"/>
    </row>
    <row r="59" spans="4:7" ht="47.25">
      <c r="D59" s="292"/>
      <c r="E59" s="295"/>
      <c r="F59" s="134" t="s">
        <v>237</v>
      </c>
      <c r="G59" s="292"/>
    </row>
    <row r="60" spans="4:7" ht="31.5">
      <c r="D60" s="292"/>
      <c r="E60" s="295"/>
      <c r="F60" s="134" t="s">
        <v>238</v>
      </c>
      <c r="G60" s="292"/>
    </row>
    <row r="61" spans="4:7" ht="31.5">
      <c r="D61" s="292"/>
      <c r="E61" s="295"/>
      <c r="F61" s="134" t="s">
        <v>239</v>
      </c>
      <c r="G61" s="292"/>
    </row>
    <row r="62" spans="4:7" ht="31.5">
      <c r="D62" s="292"/>
      <c r="E62" s="295"/>
      <c r="F62" s="134" t="s">
        <v>240</v>
      </c>
      <c r="G62" s="292"/>
    </row>
    <row r="63" spans="4:7" ht="15.75">
      <c r="D63" s="292"/>
      <c r="E63" s="295"/>
      <c r="F63" s="134" t="s">
        <v>241</v>
      </c>
      <c r="G63" s="292"/>
    </row>
    <row r="64" spans="4:7" ht="15.75">
      <c r="D64" s="292"/>
      <c r="E64" s="295"/>
      <c r="F64" s="135" t="s">
        <v>242</v>
      </c>
      <c r="G64" s="292"/>
    </row>
    <row r="65" spans="4:7" ht="47.25">
      <c r="D65" s="292"/>
      <c r="E65" s="295"/>
      <c r="F65" s="134" t="s">
        <v>243</v>
      </c>
      <c r="G65" s="292"/>
    </row>
    <row r="66" spans="4:7" ht="47.25">
      <c r="D66" s="292"/>
      <c r="E66" s="295"/>
      <c r="F66" s="134" t="s">
        <v>244</v>
      </c>
      <c r="G66" s="292"/>
    </row>
    <row r="67" spans="4:7" ht="31.5">
      <c r="D67" s="292"/>
      <c r="E67" s="295"/>
      <c r="F67" s="134" t="s">
        <v>245</v>
      </c>
      <c r="G67" s="292"/>
    </row>
    <row r="68" spans="4:7" ht="31.5">
      <c r="D68" s="292"/>
      <c r="E68" s="295"/>
      <c r="F68" s="134" t="s">
        <v>273</v>
      </c>
      <c r="G68" s="292"/>
    </row>
    <row r="69" spans="4:7" ht="15.75">
      <c r="D69" s="292"/>
      <c r="E69" s="295"/>
      <c r="F69" s="134" t="s">
        <v>247</v>
      </c>
      <c r="G69" s="292"/>
    </row>
    <row r="70" spans="4:7" ht="15.75">
      <c r="D70" s="292"/>
      <c r="E70" s="295"/>
      <c r="F70" s="134" t="s">
        <v>248</v>
      </c>
      <c r="G70" s="292"/>
    </row>
    <row r="71" spans="4:7" ht="15.75">
      <c r="D71" s="292"/>
      <c r="E71" s="295"/>
      <c r="F71" s="134" t="s">
        <v>249</v>
      </c>
      <c r="G71" s="292"/>
    </row>
    <row r="72" spans="4:7" ht="15.75">
      <c r="D72" s="292"/>
      <c r="E72" s="295"/>
      <c r="F72" s="134" t="s">
        <v>250</v>
      </c>
      <c r="G72" s="292"/>
    </row>
    <row r="73" spans="4:7" ht="15.75">
      <c r="D73" s="292"/>
      <c r="E73" s="295"/>
      <c r="F73" s="134" t="s">
        <v>251</v>
      </c>
      <c r="G73" s="292"/>
    </row>
    <row r="74" spans="4:7" ht="47.25">
      <c r="D74" s="292"/>
      <c r="E74" s="295"/>
      <c r="F74" s="134" t="s">
        <v>252</v>
      </c>
      <c r="G74" s="292"/>
    </row>
    <row r="75" spans="4:7" ht="63">
      <c r="D75" s="292"/>
      <c r="E75" s="295"/>
      <c r="F75" s="134" t="s">
        <v>253</v>
      </c>
      <c r="G75" s="292"/>
    </row>
    <row r="76" spans="4:7" ht="31.5">
      <c r="D76" s="292"/>
      <c r="E76" s="295"/>
      <c r="F76" s="134" t="s">
        <v>304</v>
      </c>
      <c r="G76" s="292"/>
    </row>
    <row r="77" spans="4:7" ht="31.5">
      <c r="D77" s="292"/>
      <c r="E77" s="295"/>
      <c r="F77" s="134" t="s">
        <v>255</v>
      </c>
      <c r="G77" s="292"/>
    </row>
    <row r="78" spans="4:7" ht="31.5">
      <c r="D78" s="292"/>
      <c r="E78" s="295"/>
      <c r="F78" s="134" t="s">
        <v>256</v>
      </c>
      <c r="G78" s="292"/>
    </row>
    <row r="79" spans="4:7" ht="15.75">
      <c r="D79" s="292"/>
      <c r="E79" s="295"/>
      <c r="F79" s="134" t="s">
        <v>274</v>
      </c>
      <c r="G79" s="292"/>
    </row>
    <row r="80" spans="4:7" ht="31.5">
      <c r="D80" s="292"/>
      <c r="E80" s="295"/>
      <c r="F80" s="134" t="s">
        <v>275</v>
      </c>
      <c r="G80" s="292"/>
    </row>
    <row r="81" spans="4:7" ht="15.75">
      <c r="D81" s="292"/>
      <c r="E81" s="295"/>
      <c r="F81" s="138" t="s">
        <v>276</v>
      </c>
      <c r="G81" s="292"/>
    </row>
    <row r="82" spans="4:7" ht="63">
      <c r="D82" s="292"/>
      <c r="E82" s="295"/>
      <c r="F82" s="133" t="s">
        <v>309</v>
      </c>
      <c r="G82" s="292"/>
    </row>
    <row r="83" spans="4:7" ht="15.75">
      <c r="D83" s="292"/>
      <c r="E83" s="295"/>
      <c r="F83" s="133" t="s">
        <v>277</v>
      </c>
      <c r="G83" s="292"/>
    </row>
    <row r="84" spans="4:7" ht="15.75">
      <c r="D84" s="292"/>
      <c r="E84" s="295"/>
      <c r="F84" s="133" t="s">
        <v>278</v>
      </c>
      <c r="G84" s="292"/>
    </row>
    <row r="85" spans="4:7" ht="15.75">
      <c r="D85" s="292"/>
      <c r="E85" s="295"/>
      <c r="F85" s="133" t="s">
        <v>279</v>
      </c>
      <c r="G85" s="292"/>
    </row>
    <row r="86" spans="4:7" ht="15.75">
      <c r="D86" s="292"/>
      <c r="E86" s="295"/>
      <c r="F86" s="133" t="s">
        <v>280</v>
      </c>
      <c r="G86" s="292"/>
    </row>
    <row r="87" spans="4:7" ht="15.75">
      <c r="D87" s="292"/>
      <c r="E87" s="295"/>
      <c r="F87" s="133" t="s">
        <v>281</v>
      </c>
      <c r="G87" s="292"/>
    </row>
    <row r="88" spans="4:7" ht="15.75">
      <c r="D88" s="292"/>
      <c r="E88" s="295"/>
      <c r="F88" s="133" t="s">
        <v>282</v>
      </c>
      <c r="G88" s="292"/>
    </row>
    <row r="89" spans="4:7" ht="15.75">
      <c r="D89" s="292"/>
      <c r="E89" s="295"/>
      <c r="F89" s="133" t="s">
        <v>283</v>
      </c>
      <c r="G89" s="292"/>
    </row>
    <row r="90" spans="4:7" ht="15.75">
      <c r="D90" s="292"/>
      <c r="E90" s="295"/>
      <c r="F90" s="133" t="s">
        <v>284</v>
      </c>
      <c r="G90" s="292"/>
    </row>
    <row r="91" spans="4:7" ht="16.5" thickBot="1">
      <c r="D91" s="293"/>
      <c r="E91" s="296"/>
      <c r="F91" s="139" t="s">
        <v>271</v>
      </c>
      <c r="G91" s="293"/>
    </row>
    <row r="92" spans="4:7" ht="15.75">
      <c r="D92" s="291">
        <v>2</v>
      </c>
      <c r="E92" s="294" t="s">
        <v>285</v>
      </c>
      <c r="F92" s="132" t="s">
        <v>234</v>
      </c>
      <c r="G92" s="291" t="s">
        <v>307</v>
      </c>
    </row>
    <row r="93" spans="4:7" ht="15.75">
      <c r="D93" s="292"/>
      <c r="E93" s="295"/>
      <c r="F93" s="134" t="s">
        <v>235</v>
      </c>
      <c r="G93" s="292"/>
    </row>
    <row r="94" spans="4:7" ht="63">
      <c r="D94" s="292"/>
      <c r="E94" s="295"/>
      <c r="F94" s="134" t="s">
        <v>302</v>
      </c>
      <c r="G94" s="292"/>
    </row>
    <row r="95" spans="4:7" ht="78.75">
      <c r="D95" s="292"/>
      <c r="E95" s="295"/>
      <c r="F95" s="134" t="s">
        <v>303</v>
      </c>
      <c r="G95" s="292"/>
    </row>
    <row r="96" spans="4:7" ht="15.75">
      <c r="D96" s="292"/>
      <c r="E96" s="295"/>
      <c r="F96" s="134" t="s">
        <v>236</v>
      </c>
      <c r="G96" s="292"/>
    </row>
    <row r="97" spans="4:7" ht="47.25">
      <c r="D97" s="292"/>
      <c r="E97" s="295"/>
      <c r="F97" s="134" t="s">
        <v>237</v>
      </c>
      <c r="G97" s="292"/>
    </row>
    <row r="98" spans="4:7" ht="31.5">
      <c r="D98" s="292"/>
      <c r="E98" s="295"/>
      <c r="F98" s="134" t="s">
        <v>238</v>
      </c>
      <c r="G98" s="292"/>
    </row>
    <row r="99" spans="4:7" ht="31.5">
      <c r="D99" s="292"/>
      <c r="E99" s="295"/>
      <c r="F99" s="134" t="s">
        <v>239</v>
      </c>
      <c r="G99" s="292"/>
    </row>
    <row r="100" spans="4:7" ht="31.5">
      <c r="D100" s="292"/>
      <c r="E100" s="295"/>
      <c r="F100" s="134" t="s">
        <v>240</v>
      </c>
      <c r="G100" s="292"/>
    </row>
    <row r="101" spans="4:7" ht="15.75">
      <c r="D101" s="292"/>
      <c r="E101" s="295"/>
      <c r="F101" s="134" t="s">
        <v>241</v>
      </c>
      <c r="G101" s="292"/>
    </row>
    <row r="102" spans="4:7" ht="15.75">
      <c r="D102" s="292"/>
      <c r="E102" s="295"/>
      <c r="F102" s="134"/>
      <c r="G102" s="292"/>
    </row>
    <row r="103" spans="4:7" ht="15.75">
      <c r="D103" s="292"/>
      <c r="E103" s="295"/>
      <c r="F103" s="135" t="s">
        <v>242</v>
      </c>
      <c r="G103" s="292"/>
    </row>
    <row r="104" spans="4:7" ht="47.25">
      <c r="D104" s="292"/>
      <c r="E104" s="295"/>
      <c r="F104" s="134" t="s">
        <v>243</v>
      </c>
      <c r="G104" s="292"/>
    </row>
    <row r="105" spans="4:7" ht="47.25">
      <c r="D105" s="292"/>
      <c r="E105" s="295"/>
      <c r="F105" s="134" t="s">
        <v>244</v>
      </c>
      <c r="G105" s="292"/>
    </row>
    <row r="106" spans="4:7" ht="31.5">
      <c r="D106" s="292"/>
      <c r="E106" s="295"/>
      <c r="F106" s="134" t="s">
        <v>245</v>
      </c>
      <c r="G106" s="292"/>
    </row>
    <row r="107" spans="4:7" ht="31.5">
      <c r="D107" s="292"/>
      <c r="E107" s="295"/>
      <c r="F107" s="134" t="s">
        <v>246</v>
      </c>
      <c r="G107" s="292"/>
    </row>
    <row r="108" spans="4:7" ht="15.75">
      <c r="D108" s="292"/>
      <c r="E108" s="295"/>
      <c r="F108" s="134" t="s">
        <v>247</v>
      </c>
      <c r="G108" s="292"/>
    </row>
    <row r="109" spans="4:7" ht="15.75">
      <c r="D109" s="292"/>
      <c r="E109" s="295"/>
      <c r="F109" s="134" t="s">
        <v>248</v>
      </c>
      <c r="G109" s="292"/>
    </row>
    <row r="110" spans="4:7" ht="15.75">
      <c r="D110" s="292"/>
      <c r="E110" s="295"/>
      <c r="F110" s="134" t="s">
        <v>249</v>
      </c>
      <c r="G110" s="292"/>
    </row>
    <row r="111" spans="4:7" ht="15.75">
      <c r="D111" s="292"/>
      <c r="E111" s="295"/>
      <c r="F111" s="134" t="s">
        <v>250</v>
      </c>
      <c r="G111" s="292"/>
    </row>
    <row r="112" spans="4:7" ht="15.75">
      <c r="D112" s="292"/>
      <c r="E112" s="295"/>
      <c r="F112" s="134" t="s">
        <v>251</v>
      </c>
      <c r="G112" s="292"/>
    </row>
    <row r="113" spans="4:7" ht="47.25">
      <c r="D113" s="292"/>
      <c r="E113" s="295"/>
      <c r="F113" s="134" t="s">
        <v>252</v>
      </c>
      <c r="G113" s="292"/>
    </row>
    <row r="114" spans="4:7" ht="63">
      <c r="D114" s="292"/>
      <c r="E114" s="295"/>
      <c r="F114" s="134" t="s">
        <v>253</v>
      </c>
      <c r="G114" s="292"/>
    </row>
    <row r="115" spans="4:7" ht="31.5">
      <c r="D115" s="292"/>
      <c r="E115" s="295"/>
      <c r="F115" s="134" t="s">
        <v>254</v>
      </c>
      <c r="G115" s="292"/>
    </row>
    <row r="116" spans="4:7" ht="31.5">
      <c r="D116" s="292"/>
      <c r="E116" s="295"/>
      <c r="F116" s="134" t="s">
        <v>255</v>
      </c>
      <c r="G116" s="292"/>
    </row>
    <row r="117" spans="4:7" ht="31.5">
      <c r="D117" s="292"/>
      <c r="E117" s="295"/>
      <c r="F117" s="134" t="s">
        <v>256</v>
      </c>
      <c r="G117" s="292"/>
    </row>
    <row r="118" spans="4:7" ht="15.75">
      <c r="D118" s="292"/>
      <c r="E118" s="295"/>
      <c r="F118" s="134" t="s">
        <v>257</v>
      </c>
      <c r="G118" s="292"/>
    </row>
    <row r="119" spans="4:7" ht="15.75">
      <c r="D119" s="292"/>
      <c r="E119" s="295"/>
      <c r="F119" s="136" t="s">
        <v>258</v>
      </c>
      <c r="G119" s="292"/>
    </row>
    <row r="120" spans="4:7" ht="63">
      <c r="D120" s="292"/>
      <c r="E120" s="295"/>
      <c r="F120" s="134" t="s">
        <v>310</v>
      </c>
      <c r="G120" s="292"/>
    </row>
    <row r="121" spans="4:7" ht="15.75">
      <c r="D121" s="292"/>
      <c r="E121" s="295"/>
      <c r="F121" s="134" t="s">
        <v>259</v>
      </c>
      <c r="G121" s="292"/>
    </row>
    <row r="122" spans="4:7" ht="15.75">
      <c r="D122" s="292"/>
      <c r="E122" s="295"/>
      <c r="F122" s="133" t="s">
        <v>260</v>
      </c>
      <c r="G122" s="292"/>
    </row>
    <row r="123" spans="4:7" ht="15.75">
      <c r="D123" s="292"/>
      <c r="E123" s="295"/>
      <c r="F123" s="133" t="s">
        <v>286</v>
      </c>
      <c r="G123" s="292"/>
    </row>
    <row r="124" spans="4:7" ht="15.75">
      <c r="D124" s="292"/>
      <c r="E124" s="295"/>
      <c r="F124" s="133" t="s">
        <v>287</v>
      </c>
      <c r="G124" s="292"/>
    </row>
    <row r="125" spans="4:7" ht="15.75">
      <c r="D125" s="292"/>
      <c r="E125" s="295"/>
      <c r="F125" s="133" t="s">
        <v>288</v>
      </c>
      <c r="G125" s="292"/>
    </row>
    <row r="126" spans="4:7" ht="15.75">
      <c r="D126" s="292"/>
      <c r="E126" s="295"/>
      <c r="F126" s="133" t="s">
        <v>289</v>
      </c>
      <c r="G126" s="292"/>
    </row>
    <row r="127" spans="4:7" ht="15.75">
      <c r="D127" s="292"/>
      <c r="E127" s="295"/>
      <c r="F127" s="133" t="s">
        <v>290</v>
      </c>
      <c r="G127" s="292"/>
    </row>
    <row r="128" spans="4:7" ht="15.75">
      <c r="D128" s="292"/>
      <c r="E128" s="295"/>
      <c r="F128" s="133" t="s">
        <v>291</v>
      </c>
      <c r="G128" s="292"/>
    </row>
    <row r="129" spans="4:7" ht="15.75">
      <c r="D129" s="292"/>
      <c r="E129" s="295"/>
      <c r="F129" s="133" t="s">
        <v>292</v>
      </c>
      <c r="G129" s="292"/>
    </row>
    <row r="130" spans="4:7" ht="15.75">
      <c r="D130" s="292"/>
      <c r="E130" s="295"/>
      <c r="F130" s="133" t="s">
        <v>293</v>
      </c>
      <c r="G130" s="292"/>
    </row>
    <row r="131" spans="4:7" ht="15.75">
      <c r="D131" s="292"/>
      <c r="E131" s="295"/>
      <c r="F131" s="133" t="s">
        <v>294</v>
      </c>
      <c r="G131" s="292"/>
    </row>
    <row r="132" spans="4:7" ht="16.5" thickBot="1">
      <c r="D132" s="292"/>
      <c r="E132" s="296"/>
      <c r="F132" s="139" t="s">
        <v>295</v>
      </c>
      <c r="G132" s="293"/>
    </row>
    <row r="133" spans="4:7" ht="15.75">
      <c r="D133" s="292"/>
      <c r="E133" s="294" t="s">
        <v>296</v>
      </c>
      <c r="F133" s="132" t="s">
        <v>234</v>
      </c>
      <c r="G133" s="291" t="s">
        <v>308</v>
      </c>
    </row>
    <row r="134" spans="4:7" ht="15.75">
      <c r="D134" s="292"/>
      <c r="E134" s="295"/>
      <c r="F134" s="134" t="s">
        <v>235</v>
      </c>
      <c r="G134" s="292"/>
    </row>
    <row r="135" spans="4:7" ht="63">
      <c r="D135" s="292"/>
      <c r="E135" s="295"/>
      <c r="F135" s="134" t="s">
        <v>302</v>
      </c>
      <c r="G135" s="292"/>
    </row>
    <row r="136" spans="4:7" ht="78.75">
      <c r="D136" s="292"/>
      <c r="E136" s="295"/>
      <c r="F136" s="134" t="s">
        <v>303</v>
      </c>
      <c r="G136" s="292"/>
    </row>
    <row r="137" spans="4:7" ht="15.75">
      <c r="D137" s="292"/>
      <c r="E137" s="295"/>
      <c r="F137" s="134" t="s">
        <v>236</v>
      </c>
      <c r="G137" s="292"/>
    </row>
    <row r="138" spans="4:7" ht="47.25">
      <c r="D138" s="292"/>
      <c r="E138" s="295"/>
      <c r="F138" s="134" t="s">
        <v>237</v>
      </c>
      <c r="G138" s="292"/>
    </row>
    <row r="139" spans="4:7" ht="31.5">
      <c r="D139" s="292"/>
      <c r="E139" s="295"/>
      <c r="F139" s="134" t="s">
        <v>238</v>
      </c>
      <c r="G139" s="292"/>
    </row>
    <row r="140" spans="4:7" ht="31.5">
      <c r="D140" s="292"/>
      <c r="E140" s="295"/>
      <c r="F140" s="134" t="s">
        <v>239</v>
      </c>
      <c r="G140" s="292"/>
    </row>
    <row r="141" spans="4:7" ht="31.5">
      <c r="D141" s="292"/>
      <c r="E141" s="295"/>
      <c r="F141" s="134" t="s">
        <v>240</v>
      </c>
      <c r="G141" s="292"/>
    </row>
    <row r="142" spans="4:7" ht="15.75">
      <c r="D142" s="292"/>
      <c r="E142" s="295"/>
      <c r="F142" s="134" t="s">
        <v>241</v>
      </c>
      <c r="G142" s="292"/>
    </row>
    <row r="143" spans="4:7" ht="15.75">
      <c r="D143" s="292"/>
      <c r="E143" s="295"/>
      <c r="F143" s="135"/>
      <c r="G143" s="292"/>
    </row>
    <row r="144" spans="4:7" ht="15.75">
      <c r="D144" s="292"/>
      <c r="E144" s="295"/>
      <c r="F144" s="135" t="s">
        <v>242</v>
      </c>
      <c r="G144" s="292"/>
    </row>
    <row r="145" spans="4:7" ht="47.25">
      <c r="D145" s="292"/>
      <c r="E145" s="295"/>
      <c r="F145" s="134" t="s">
        <v>243</v>
      </c>
      <c r="G145" s="292"/>
    </row>
    <row r="146" spans="4:7" ht="47.25">
      <c r="D146" s="292"/>
      <c r="E146" s="295"/>
      <c r="F146" s="134" t="s">
        <v>244</v>
      </c>
      <c r="G146" s="292"/>
    </row>
    <row r="147" spans="4:7" ht="31.5">
      <c r="D147" s="292"/>
      <c r="E147" s="295"/>
      <c r="F147" s="134" t="s">
        <v>245</v>
      </c>
      <c r="G147" s="292"/>
    </row>
    <row r="148" spans="4:7" ht="31.5">
      <c r="D148" s="292"/>
      <c r="E148" s="295"/>
      <c r="F148" s="134" t="s">
        <v>273</v>
      </c>
      <c r="G148" s="292"/>
    </row>
    <row r="149" spans="4:7" ht="15.75">
      <c r="D149" s="292"/>
      <c r="E149" s="295"/>
      <c r="F149" s="134" t="s">
        <v>247</v>
      </c>
      <c r="G149" s="292"/>
    </row>
    <row r="150" spans="4:7" ht="15.75">
      <c r="D150" s="292"/>
      <c r="E150" s="295"/>
      <c r="F150" s="134" t="s">
        <v>248</v>
      </c>
      <c r="G150" s="292"/>
    </row>
    <row r="151" spans="4:7" ht="15.75">
      <c r="D151" s="292"/>
      <c r="E151" s="295"/>
      <c r="F151" s="134" t="s">
        <v>249</v>
      </c>
      <c r="G151" s="292"/>
    </row>
    <row r="152" spans="4:7" ht="15.75">
      <c r="D152" s="292"/>
      <c r="E152" s="295"/>
      <c r="F152" s="134" t="s">
        <v>250</v>
      </c>
      <c r="G152" s="292"/>
    </row>
    <row r="153" spans="4:7" ht="15.75">
      <c r="D153" s="292"/>
      <c r="E153" s="295"/>
      <c r="F153" s="134" t="s">
        <v>251</v>
      </c>
      <c r="G153" s="292"/>
    </row>
    <row r="154" spans="4:7" ht="47.25">
      <c r="D154" s="292"/>
      <c r="E154" s="295"/>
      <c r="F154" s="134" t="s">
        <v>252</v>
      </c>
      <c r="G154" s="292"/>
    </row>
    <row r="155" spans="4:7" ht="63">
      <c r="D155" s="292"/>
      <c r="E155" s="295"/>
      <c r="F155" s="134" t="s">
        <v>253</v>
      </c>
      <c r="G155" s="292"/>
    </row>
    <row r="156" spans="4:7" ht="31.5">
      <c r="D156" s="292"/>
      <c r="E156" s="295"/>
      <c r="F156" s="134" t="s">
        <v>304</v>
      </c>
      <c r="G156" s="292"/>
    </row>
    <row r="157" spans="4:7" ht="31.5">
      <c r="D157" s="292"/>
      <c r="E157" s="295"/>
      <c r="F157" s="134" t="s">
        <v>255</v>
      </c>
      <c r="G157" s="292"/>
    </row>
    <row r="158" spans="4:7" ht="31.5">
      <c r="D158" s="292"/>
      <c r="E158" s="295"/>
      <c r="F158" s="134" t="s">
        <v>256</v>
      </c>
      <c r="G158" s="292"/>
    </row>
    <row r="159" spans="4:7" ht="15.75">
      <c r="D159" s="292"/>
      <c r="E159" s="295"/>
      <c r="F159" s="134" t="s">
        <v>274</v>
      </c>
      <c r="G159" s="292"/>
    </row>
    <row r="160" spans="4:7" ht="31.5">
      <c r="D160" s="292"/>
      <c r="E160" s="295"/>
      <c r="F160" s="134" t="s">
        <v>275</v>
      </c>
      <c r="G160" s="292"/>
    </row>
    <row r="161" spans="4:7" ht="15.75">
      <c r="D161" s="292"/>
      <c r="E161" s="295"/>
      <c r="F161" s="138" t="s">
        <v>276</v>
      </c>
      <c r="G161" s="292"/>
    </row>
    <row r="162" spans="4:7" ht="63">
      <c r="D162" s="292"/>
      <c r="E162" s="295"/>
      <c r="F162" s="133" t="s">
        <v>309</v>
      </c>
      <c r="G162" s="292"/>
    </row>
    <row r="163" spans="4:7" ht="15.75">
      <c r="D163" s="292"/>
      <c r="E163" s="295"/>
      <c r="F163" s="133"/>
      <c r="G163" s="292"/>
    </row>
    <row r="164" spans="4:7" ht="15.75">
      <c r="D164" s="292"/>
      <c r="E164" s="295"/>
      <c r="F164" s="133" t="s">
        <v>277</v>
      </c>
      <c r="G164" s="292"/>
    </row>
    <row r="165" spans="4:7" ht="15.75">
      <c r="D165" s="292"/>
      <c r="E165" s="295"/>
      <c r="F165" s="133" t="s">
        <v>278</v>
      </c>
      <c r="G165" s="292"/>
    </row>
    <row r="166" spans="4:7" ht="15.75">
      <c r="D166" s="292"/>
      <c r="E166" s="295"/>
      <c r="F166" s="133" t="s">
        <v>297</v>
      </c>
      <c r="G166" s="292"/>
    </row>
    <row r="167" spans="4:7" ht="15.75">
      <c r="D167" s="292"/>
      <c r="E167" s="295"/>
      <c r="F167" s="133" t="s">
        <v>298</v>
      </c>
      <c r="G167" s="292"/>
    </row>
    <row r="168" spans="4:7" ht="16.5" thickBot="1">
      <c r="D168" s="293"/>
      <c r="E168" s="296"/>
      <c r="F168" s="139" t="s">
        <v>271</v>
      </c>
      <c r="G168" s="293"/>
    </row>
    <row r="169" spans="4:7" ht="18.75">
      <c r="D169" s="131"/>
    </row>
    <row r="170" spans="4:7" ht="18.75">
      <c r="D170" s="131"/>
    </row>
  </sheetData>
  <mergeCells count="14">
    <mergeCell ref="F9:F11"/>
    <mergeCell ref="D12:D91"/>
    <mergeCell ref="E12:E53"/>
    <mergeCell ref="E9:E11"/>
    <mergeCell ref="E54:E91"/>
    <mergeCell ref="D92:D168"/>
    <mergeCell ref="E92:E132"/>
    <mergeCell ref="E133:E168"/>
    <mergeCell ref="D9:D11"/>
    <mergeCell ref="G9:G11"/>
    <mergeCell ref="G12:G53"/>
    <mergeCell ref="G54:G91"/>
    <mergeCell ref="G92:G132"/>
    <mergeCell ref="G133:G168"/>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25E5-A09F-498C-96DB-E0BDF92110C5}">
  <dimension ref="A1"/>
  <sheetViews>
    <sheetView zoomScale="115" zoomScaleNormal="115" workbookViewId="0">
      <selection activeCell="D15" sqref="D15"/>
    </sheetView>
  </sheetViews>
  <sheetFormatPr defaultRowHeight="12.75"/>
  <cols>
    <col min="2" max="2" width="72.42578125" customWidth="1"/>
    <col min="3" max="3" width="60.5703125" customWidth="1"/>
  </cols>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K26"/>
  <sheetViews>
    <sheetView workbookViewId="0">
      <selection activeCell="K20" sqref="K20"/>
    </sheetView>
  </sheetViews>
  <sheetFormatPr defaultRowHeight="12.75"/>
  <cols>
    <col min="1" max="1" width="33.7109375" customWidth="1"/>
    <col min="4" max="5" width="16.5703125" customWidth="1"/>
    <col min="6" max="6" width="16.7109375" customWidth="1"/>
    <col min="7" max="7" width="17.28515625" customWidth="1"/>
    <col min="8" max="8" width="19.140625" customWidth="1"/>
    <col min="9" max="9" width="16.7109375" customWidth="1"/>
    <col min="10" max="10" width="18.28515625" customWidth="1"/>
    <col min="11" max="11" width="19.28515625" customWidth="1"/>
  </cols>
  <sheetData>
    <row r="4" spans="1:11" ht="15.75">
      <c r="A4" s="68" t="s">
        <v>135</v>
      </c>
      <c r="B4" s="68"/>
      <c r="C4" s="68"/>
      <c r="D4" s="68"/>
      <c r="E4" s="68"/>
      <c r="F4" s="68"/>
      <c r="G4" s="69"/>
    </row>
    <row r="5" spans="1:11" ht="15.75">
      <c r="A5" s="68"/>
      <c r="B5" s="68"/>
      <c r="C5" s="68"/>
      <c r="D5" s="68"/>
      <c r="E5" s="68"/>
      <c r="F5" s="68"/>
      <c r="G5" s="69"/>
    </row>
    <row r="6" spans="1:11" ht="15.75">
      <c r="A6" s="68" t="s">
        <v>223</v>
      </c>
      <c r="B6" s="68"/>
      <c r="C6" s="68" t="s">
        <v>215</v>
      </c>
      <c r="D6" s="123"/>
      <c r="E6" s="68"/>
      <c r="F6" s="68"/>
      <c r="G6" s="69"/>
    </row>
    <row r="7" spans="1:11" ht="90">
      <c r="A7" s="84" t="s">
        <v>149</v>
      </c>
      <c r="B7" s="84" t="s">
        <v>127</v>
      </c>
      <c r="C7" s="84" t="s">
        <v>128</v>
      </c>
      <c r="D7" s="84" t="s">
        <v>137</v>
      </c>
      <c r="E7" s="84" t="s">
        <v>129</v>
      </c>
      <c r="F7" s="84" t="s">
        <v>133</v>
      </c>
      <c r="G7" s="84" t="s">
        <v>138</v>
      </c>
      <c r="H7" s="84" t="s">
        <v>139</v>
      </c>
      <c r="I7" s="84" t="s">
        <v>134</v>
      </c>
      <c r="J7" s="84" t="s">
        <v>140</v>
      </c>
      <c r="K7" s="84" t="s">
        <v>130</v>
      </c>
    </row>
    <row r="8" spans="1:11" ht="15">
      <c r="A8" s="85"/>
      <c r="B8" s="86"/>
      <c r="C8" s="87"/>
      <c r="D8" s="88"/>
      <c r="E8" s="88"/>
      <c r="F8" s="88"/>
      <c r="G8" s="89">
        <f>C8*D8</f>
        <v>0</v>
      </c>
      <c r="H8" s="89">
        <f>C8*F8</f>
        <v>0</v>
      </c>
      <c r="I8" s="89">
        <f>C8*E8</f>
        <v>0</v>
      </c>
      <c r="J8" s="90">
        <f>IFERROR((D8-F8)/D8,0)</f>
        <v>0</v>
      </c>
      <c r="K8" s="90">
        <f>IFERROR(E8/F8-1,0)</f>
        <v>0</v>
      </c>
    </row>
    <row r="9" spans="1:11" ht="15">
      <c r="A9" s="85"/>
      <c r="B9" s="86"/>
      <c r="C9" s="87"/>
      <c r="D9" s="88"/>
      <c r="E9" s="88"/>
      <c r="F9" s="88"/>
      <c r="G9" s="89">
        <f t="shared" ref="G9" si="0">C9*D9</f>
        <v>0</v>
      </c>
      <c r="H9" s="89">
        <f t="shared" ref="H9" si="1">C9*F9</f>
        <v>0</v>
      </c>
      <c r="I9" s="89">
        <f t="shared" ref="I9:I10" si="2">C9*E9</f>
        <v>0</v>
      </c>
      <c r="J9" s="90">
        <f t="shared" ref="J9:J10" si="3">IFERROR((D9-F9)/D9,0)</f>
        <v>0</v>
      </c>
      <c r="K9" s="90">
        <f t="shared" ref="K9:K10" si="4">IFERROR(E9/F9-1,0)</f>
        <v>0</v>
      </c>
    </row>
    <row r="10" spans="1:11" ht="15">
      <c r="A10" s="85"/>
      <c r="B10" s="86"/>
      <c r="C10" s="87"/>
      <c r="D10" s="88"/>
      <c r="E10" s="88"/>
      <c r="F10" s="88"/>
      <c r="G10" s="89">
        <f t="shared" ref="G10" si="5">C10*D10</f>
        <v>0</v>
      </c>
      <c r="H10" s="89">
        <f t="shared" ref="H10" si="6">C10*F10</f>
        <v>0</v>
      </c>
      <c r="I10" s="89">
        <f t="shared" si="2"/>
        <v>0</v>
      </c>
      <c r="J10" s="90">
        <f t="shared" si="3"/>
        <v>0</v>
      </c>
      <c r="K10" s="90">
        <f t="shared" si="4"/>
        <v>0</v>
      </c>
    </row>
    <row r="11" spans="1:11" ht="15">
      <c r="A11" s="91"/>
      <c r="B11" s="91"/>
      <c r="C11" s="92"/>
      <c r="D11" s="92"/>
      <c r="E11" s="92"/>
      <c r="F11" s="93" t="s">
        <v>131</v>
      </c>
      <c r="G11" s="94">
        <f>SUM(G8:G10)</f>
        <v>0</v>
      </c>
      <c r="H11" s="94">
        <f>SUM(H8:H10)</f>
        <v>0</v>
      </c>
      <c r="I11" s="94">
        <f>SUM(I8:I10)</f>
        <v>0</v>
      </c>
      <c r="J11" s="95">
        <f>IFERROR(1-H11/G11,0)</f>
        <v>0</v>
      </c>
      <c r="K11" s="96">
        <f>IFERROR(1-I11/H11,0)</f>
        <v>0</v>
      </c>
    </row>
    <row r="13" spans="1:11">
      <c r="A13" s="108" t="s">
        <v>141</v>
      </c>
      <c r="B13" s="108"/>
      <c r="C13" s="108"/>
      <c r="D13" s="108"/>
    </row>
    <row r="14" spans="1:11" ht="15">
      <c r="A14" s="72"/>
      <c r="B14" s="73"/>
      <c r="C14" s="74"/>
      <c r="D14" s="75"/>
      <c r="E14" s="75"/>
      <c r="F14" s="75"/>
      <c r="G14" s="76"/>
      <c r="H14" s="76"/>
      <c r="I14" s="76"/>
      <c r="J14" s="77"/>
      <c r="K14" s="77"/>
    </row>
    <row r="15" spans="1:11" ht="15">
      <c r="A15" s="78"/>
      <c r="B15" s="78"/>
      <c r="C15" s="79"/>
      <c r="D15" s="79"/>
      <c r="E15" s="79"/>
      <c r="F15" s="80"/>
      <c r="G15" s="81"/>
      <c r="H15" s="81"/>
      <c r="I15" s="81"/>
      <c r="J15" s="82"/>
      <c r="K15" s="83"/>
    </row>
    <row r="20" spans="1:6" ht="15">
      <c r="A20" s="101" t="s">
        <v>115</v>
      </c>
      <c r="B20" s="101"/>
      <c r="C20" s="101"/>
      <c r="D20" s="101" t="s">
        <v>170</v>
      </c>
      <c r="E20" s="101"/>
      <c r="F20" s="101" t="s">
        <v>132</v>
      </c>
    </row>
    <row r="23" spans="1:6">
      <c r="A23" t="s">
        <v>145</v>
      </c>
    </row>
    <row r="24" spans="1:6" ht="15">
      <c r="A24" s="97" t="s">
        <v>142</v>
      </c>
    </row>
    <row r="25" spans="1:6" ht="15">
      <c r="A25" s="97" t="s">
        <v>143</v>
      </c>
    </row>
    <row r="26" spans="1:6" ht="15">
      <c r="A26" s="97" t="s">
        <v>144</v>
      </c>
    </row>
  </sheetData>
  <sheetProtection algorithmName="SHA-512" hashValue="h+kMj3YQ8ZjKskOHmW0Tu4pzJX5Q6wBR3w3m1+mjqEo+cZiIDEYTL+oVZJXBdyZhRaFhAKjSCrgE/5al9nrsRA==" saltValue="j+GIWj8yRLf1A4fOsqg+kA==" spinCount="100000" sheet="1" objects="1" scenarios="1"/>
  <protectedRanges>
    <protectedRange sqref="A14:F15" name="Диапазон2_5"/>
    <protectedRange sqref="A8:F13" name="Диапазон2_3"/>
    <protectedRange sqref="A4:K7" name="Диапазон1_3"/>
  </protectedRange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Конкурсные документы</vt:lpstr>
      <vt:lpstr>Т1 Общая информация</vt:lpstr>
      <vt:lpstr>Т2 Квалификационные требования</vt:lpstr>
      <vt:lpstr>Т3 Обязательные документы</vt:lpstr>
      <vt:lpstr>Спецификация </vt:lpstr>
      <vt:lpstr>Приложение 1</vt:lpstr>
      <vt:lpstr>Приложение 2</vt:lpstr>
      <vt:lpstr>Приложение 3</vt:lpstr>
      <vt:lpstr>'Конкурсные документы'!Область_печати</vt:lpstr>
      <vt:lpstr>'Спецификация '!Область_печати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2025-04-11T06:48:17Z</dcterms:modified>
</cp:coreProperties>
</file>