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Платформа эл. торговли. Кудрявцева\"/>
    </mc:Choice>
  </mc:AlternateContent>
  <xr:revisionPtr revIDLastSave="0" documentId="13_ncr:1_{4088CF2E-0978-49E1-83C7-ED5F0250457F}" xr6:coauthVersionLast="36" xr6:coauthVersionMax="36" xr10:uidLastSave="{00000000-0000-0000-0000-000000000000}"/>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Спецификация " sheetId="14" r:id="rId5"/>
    <sheet name="Приложение 1" sheetId="23" r:id="rId6"/>
    <sheet name="Приложение 2" sheetId="24" r:id="rId7"/>
    <sheet name="Приложение 3" sheetId="25" r:id="rId8"/>
    <sheet name="Приложение 4" sheetId="22" r:id="rId9"/>
    <sheet name="Приложение 5" sheetId="26" r:id="rId10"/>
  </sheets>
  <definedNames>
    <definedName name="_xlnm.Print_Area" localSheetId="0">'Конкурсные документы'!$A$1:$I$62</definedName>
    <definedName name="_xlnm.Print_Area" localSheetId="4">'Спецификация '!$A$1:$I$28</definedName>
  </definedNames>
  <calcPr calcId="191029"/>
</workbook>
</file>

<file path=xl/calcChain.xml><?xml version="1.0" encoding="utf-8"?>
<calcChain xmlns="http://schemas.openxmlformats.org/spreadsheetml/2006/main">
  <c r="G18" i="14" l="1"/>
  <c r="G15" i="14" l="1"/>
  <c r="G16" i="14"/>
  <c r="G17" i="14"/>
  <c r="G14" i="14"/>
  <c r="G8" i="22" l="1"/>
  <c r="H8" i="22"/>
  <c r="I8" i="22"/>
  <c r="J8" i="22"/>
  <c r="K8" i="22"/>
  <c r="K10" i="22" l="1"/>
  <c r="J10" i="22"/>
  <c r="I10" i="22"/>
  <c r="H10" i="22"/>
  <c r="G10" i="22"/>
  <c r="I9" i="22" l="1"/>
  <c r="H9" i="22"/>
  <c r="G9" i="22"/>
  <c r="K9" i="22"/>
  <c r="J9" i="22"/>
  <c r="I11" i="22" l="1"/>
  <c r="H11" i="22"/>
  <c r="G11" i="22"/>
  <c r="K11" i="22" l="1"/>
  <c r="J11" i="22"/>
</calcChain>
</file>

<file path=xl/sharedStrings.xml><?xml version="1.0" encoding="utf-8"?>
<sst xmlns="http://schemas.openxmlformats.org/spreadsheetml/2006/main" count="446" uniqueCount="400">
  <si>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</si>
  <si>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</si>
  <si>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</si>
  <si>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</si>
  <si>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</si>
  <si>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</si>
  <si>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</si>
  <si>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</si>
  <si>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</si>
  <si>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</si>
  <si>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</si>
  <si>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</si>
  <si>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</si>
  <si>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</si>
  <si>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</si>
  <si>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</si>
  <si>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</si>
  <si>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</si>
  <si>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</si>
  <si>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</si>
  <si>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</si>
  <si>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</si>
  <si>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</si>
  <si>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</si>
  <si>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</si>
  <si>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</si>
  <si>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</si>
  <si>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</si>
  <si>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</si>
  <si>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</si>
  <si>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</si>
  <si>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</si>
  <si>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</si>
  <si>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</si>
  <si>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</si>
  <si>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6.2.</t>
  </si>
  <si>
    <t>4.5.</t>
  </si>
  <si>
    <t>5.1.</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</si>
  <si>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</si>
  <si>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</si>
  <si>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</si>
  <si>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</si>
  <si>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</si>
  <si>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</si>
  <si>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</si>
  <si>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</si>
  <si>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</si>
  <si>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</si>
  <si>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</si>
  <si>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</si>
  <si>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</si>
  <si>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</si>
  <si>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</si>
  <si>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</si>
  <si>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</si>
  <si>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</si>
  <si>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</si>
  <si>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</si>
  <si>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</si>
  <si>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</si>
  <si>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</si>
  <si>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</si>
  <si>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</si>
  <si>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</si>
  <si>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</si>
  <si>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</si>
  <si>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</si>
  <si>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</si>
  <si>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</si>
  <si>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</si>
  <si>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</si>
  <si>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</si>
  <si>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</si>
  <si>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</si>
  <si>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</si>
  <si>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</si>
  <si>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</si>
  <si>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</si>
  <si>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</si>
  <si>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</si>
  <si>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</si>
  <si>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</si>
  <si>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</si>
  <si>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</si>
  <si>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</si>
  <si>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</si>
  <si>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</si>
  <si>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</si>
  <si>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</si>
  <si>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</si>
  <si>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</si>
  <si>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</si>
  <si>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</si>
  <si>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</si>
  <si>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</si>
  <si>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</si>
  <si>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</si>
  <si>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</si>
  <si>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</si>
  <si>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</si>
  <si>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</si>
  <si>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</si>
  <si>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</si>
  <si>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</si>
  <si>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</si>
  <si>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</si>
  <si>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</si>
  <si>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</si>
  <si>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</si>
  <si>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</si>
  <si>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</si>
  <si>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5. Заполненные таблицы 1 и 2</t>
  </si>
  <si>
    <t>по срокам исполнения обязательств:</t>
  </si>
  <si>
    <t>Перечень копий обязательных документов *</t>
  </si>
  <si>
    <t>Наименование и краткое описание  предмета закупки:</t>
  </si>
  <si>
    <t xml:space="preserve"> расчет стоимости с указанием скидок/наценок/
комиссий и иных дополнительных платежей</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</si>
  <si>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</si>
  <si>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</si>
  <si>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</si>
  <si>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ед.изм.</t>
  </si>
  <si>
    <t>Кол-во</t>
  </si>
  <si>
    <t>Цена продажи Банку за единицу, USD без НДС</t>
  </si>
  <si>
    <t>% комиссии участника процедуры закупки</t>
  </si>
  <si>
    <t>Total</t>
  </si>
  <si>
    <t>ф.и.о.</t>
  </si>
  <si>
    <t>Цена за единицу - вход для участника процедуры закупки,
 USD без НДС</t>
  </si>
  <si>
    <t>ИТОГ Цена продажи Банку за партию, 
USD без НДС</t>
  </si>
  <si>
    <t xml:space="preserve">                                                                        Расчет стоимости с указанием скидок/наценок/комиссий и иных дополнительных платежей</t>
  </si>
  <si>
    <t>(подпись)</t>
  </si>
  <si>
    <t>Спецификация</t>
  </si>
  <si>
    <t>Прайсовая  цена производителя за единицу , USD без НДС</t>
  </si>
  <si>
    <t>ИТОГ 
Прайсовая  цена производителя за партию,
 USD без НДС</t>
  </si>
  <si>
    <t>ИТОГ 
Цена за партию вход для комиссионера, 
USD без НДС</t>
  </si>
  <si>
    <t>% скидки производителя от прайсовой цены для участника процедуры закупки</t>
  </si>
  <si>
    <t>Заполняются только ячейки выделенные желтым цветом</t>
  </si>
  <si>
    <r>
      <t xml:space="preserve">1. </t>
    </r>
    <r>
      <rPr>
        <b/>
        <sz val="11"/>
        <color rgb="FF000000"/>
        <rFont val="Calibri"/>
        <family val="2"/>
        <charset val="204"/>
      </rPr>
      <t xml:space="preserve">Прайсовая цена производителя за единицу , USD без НДС </t>
    </r>
    <r>
      <rPr>
        <sz val="11"/>
        <color rgb="FF000000"/>
        <rFont val="Calibri"/>
        <family val="2"/>
        <charset val="204"/>
      </rPr>
      <t>- цена за единицу, указанная в прайсе производителя</t>
    </r>
  </si>
  <si>
    <r>
      <t>2.</t>
    </r>
    <r>
      <rPr>
        <b/>
        <sz val="11"/>
        <color rgb="FF000000"/>
        <rFont val="Calibri"/>
        <family val="2"/>
        <charset val="204"/>
      </rPr>
      <t xml:space="preserve">Цена продажи Банку за единицу, USD без НДС </t>
    </r>
    <r>
      <rPr>
        <sz val="11"/>
        <color rgb="FF000000"/>
        <rFont val="Calibri"/>
        <family val="2"/>
        <charset val="204"/>
      </rPr>
      <t>- цена за единицу, по которой участник продаёт товар Банку</t>
    </r>
  </si>
  <si>
    <r>
      <t>3.</t>
    </r>
    <r>
      <rPr>
        <b/>
        <sz val="11"/>
        <color rgb="FF000000"/>
        <rFont val="Calibri"/>
        <family val="2"/>
        <charset val="204"/>
      </rPr>
      <t xml:space="preserve">Цена за единицу - вход для участника процедуры закупки, USD без НДС </t>
    </r>
    <r>
      <rPr>
        <sz val="11"/>
        <color rgb="FF000000"/>
        <rFont val="Calibri"/>
        <family val="2"/>
        <charset val="204"/>
      </rPr>
      <t>- цена за единицу, по которой участник приобретает товар у производителя.</t>
    </r>
  </si>
  <si>
    <t>Пояснения:</t>
  </si>
  <si>
    <t>1.3.7.</t>
  </si>
  <si>
    <t xml:space="preserve">Количество, шт. </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</si>
  <si>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</si>
  <si>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</si>
  <si>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</si>
  <si>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</si>
  <si>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</si>
  <si>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Удельный вес критерия</t>
  </si>
  <si>
    <t>Исх. №__________________</t>
  </si>
  <si>
    <t>Дата__________________</t>
  </si>
  <si>
    <t>форма подачи ценового предложения</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</si>
  <si>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</si>
  <si>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</si>
  <si>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</si>
  <si>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</si>
  <si>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</si>
  <si>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</si>
  <si>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</si>
  <si>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</si>
  <si>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подпись, печать</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</si>
  <si>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</si>
  <si>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</si>
  <si>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</si>
  <si>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</si>
  <si>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</si>
  <si>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</si>
  <si>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</si>
  <si>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В случае нахожденияучастника в одном или двух из указанных реестров, предложение может быть отклонено.</t>
  </si>
  <si>
    <t>Ставка НДС,
%</t>
  </si>
  <si>
    <t>**Предложения, содержащие другие условия, будут отклонены.</t>
  </si>
  <si>
    <t>Раздел 5. Контактная информация:</t>
  </si>
  <si>
    <t>5.2.</t>
  </si>
  <si>
    <t>5.3.</t>
  </si>
  <si>
    <t>5.4.</t>
  </si>
  <si>
    <t>5.5.</t>
  </si>
  <si>
    <t>5.6.</t>
  </si>
  <si>
    <t>5.7.</t>
  </si>
  <si>
    <t>Требования к предмету закупки</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</si>
  <si>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</si>
  <si>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</si>
  <si>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</si>
  <si>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</si>
  <si>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 xml:space="preserve">Спецификация (форма прилагается к настоящим конкурсным документам) </t>
  </si>
  <si>
    <t>по предмету закупки (технические вопросы):</t>
  </si>
  <si>
    <t>по проведению конкурса (процедурные вопросы):</t>
  </si>
  <si>
    <t>Приложение 2 к конкурсным документам</t>
  </si>
  <si>
    <r>
      <t xml:space="preserve">Общая стоимость 
без НДС
</t>
    </r>
    <r>
      <rPr>
        <i/>
        <sz val="14"/>
        <color rgb="FFFF0000"/>
        <rFont val="Microsoft Sans Serif"/>
        <family val="2"/>
        <charset val="204"/>
      </rPr>
      <t xml:space="preserve">(указать валюту) </t>
    </r>
  </si>
  <si>
    <r>
      <t xml:space="preserve">Общая стоимость с НДС  
</t>
    </r>
    <r>
      <rPr>
        <i/>
        <sz val="14"/>
        <color rgb="FFFF0000"/>
        <rFont val="Microsoft Sans Serif"/>
        <family val="2"/>
        <charset val="204"/>
      </rPr>
      <t xml:space="preserve">(указать валюту)  </t>
    </r>
  </si>
  <si>
    <t>Согласия на проверку и обработку информации и персональных данных</t>
  </si>
  <si>
    <t>Низовец Юлия Святославовна: +375 29 645-75-50</t>
  </si>
  <si>
    <t>по приему конкурсных предложений</t>
  </si>
  <si>
    <t>№ п/п</t>
  </si>
  <si>
    <t>3.2.6.</t>
  </si>
  <si>
    <t>Информация по п. 3.2.1.-3.2.7.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</si>
  <si>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3.2.7.</t>
  </si>
  <si>
    <t>№ Лота</t>
  </si>
  <si>
    <t>*является подтверждением согласия  на сбор и обработку персональных данных</t>
  </si>
  <si>
    <t>дополнительные условия</t>
  </si>
  <si>
    <t>Лот №</t>
  </si>
  <si>
    <t>Количество,
шт.</t>
  </si>
  <si>
    <t xml:space="preserve">№ открытого конкурса: </t>
  </si>
  <si>
    <t xml:space="preserve">Предмет закупки: </t>
  </si>
  <si>
    <r>
      <t xml:space="preserve">Конкурсные предложения должны содержать сведения, требуемые конкурсными документами </t>
    </r>
    <r>
      <rPr>
        <b/>
        <sz val="12"/>
        <rFont val="Microsoft Sans Serif"/>
        <family val="2"/>
        <charset val="204"/>
      </rPr>
      <t>(согласно Таблицы Т3 с учетом п. 3.2 настоящих конкурсных документов)
Таблица Т3 не является частью конкурсного предложения участника и составлена в качестве перечня необходимых для предоставления документов.</t>
    </r>
  </si>
  <si>
    <t>ОК 25/2</t>
  </si>
  <si>
    <t>Комплекс услуг в составе согласно п. 1.3.1. настоящих конкурсных документов</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</si>
  <si>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услугах:</t>
  </si>
  <si>
    <t>1.2. Работы по внедрению программного обеспечения</t>
  </si>
  <si>
    <t>1.3. Техническая поддержка (сопровождение) программного обеспечения</t>
  </si>
  <si>
    <t xml:space="preserve">Комплекс услуг в составе:
1.1. Право на использование (лицензии) программного обеспечения - платформы для совершения сделок с валютой в режиме реального времени для корпоративных клиентов (далее – торговая площадка)
</t>
  </si>
  <si>
    <t>1.4. Работы по доработке (модификации) программного обеспечения</t>
  </si>
  <si>
    <t>Настройка, интеграция в ДБО/ MTBusiness и внедрение торговой площадки</t>
  </si>
  <si>
    <t>2 года с даты истечения гарантийного срока</t>
  </si>
  <si>
    <t>По потребности</t>
  </si>
  <si>
    <t>Согласно Приложению 3 к настоящим конкурсным документам</t>
  </si>
  <si>
    <t>Согласно Приложению 1, 2 к настоящим конкурсным документам
Гарантийная техническая поддержка (сопровождение) программного обеспечения в первый год (12 календарных месяцев) использования с уровнем сервиса договора сопровождения согласно Приложению 3 к настоящим конкурсным документам.</t>
  </si>
  <si>
    <t>На основании дополнительных требований, изложенных в заявках Заказчика</t>
  </si>
  <si>
    <t xml:space="preserve">Лицензии и  работы по внедрению  (подпункты 1.1. - 1.2. Лота 1) - не более 6 месяцев с даты заключения договора о выполнении работ по внедрению программного обеспечения.
Техническая поддержка (подпункт 1.3. Лота 1) - 2 года с даты истечения гарантийного срока. 
Модификация (подпункт 1.4. Лота 1) - согласно заявкам Заказчика.   </t>
  </si>
  <si>
    <t xml:space="preserve">1.3.5. </t>
  </si>
  <si>
    <t>1.3.6.</t>
  </si>
  <si>
    <t>При сравнении и оценке предложений используется балльная методика с применением следующих критериев:</t>
  </si>
  <si>
    <t>5.1.3.</t>
  </si>
  <si>
    <t>Б1=(Спо min / Cпо i-го участника) x 90.</t>
  </si>
  <si>
    <t>Способ расчета баллов (Б) по критериям</t>
  </si>
  <si>
    <t>5.1.4.</t>
  </si>
  <si>
    <t xml:space="preserve">Б2=(Сд min / Cд i-го участника) x 10.
</t>
  </si>
  <si>
    <t>Раздел 5. Процедура определения победителя.</t>
  </si>
  <si>
    <t xml:space="preserve">За неисполнение и/или ненадлежащее исполнение обязательств Исполнитель уплачивает Заказчику пеню в размере 0,1% за каждый день просрочки относительно указанных в п. 1.3.4. настоящих конкурсных документов сроков.  </t>
  </si>
  <si>
    <t xml:space="preserve">Раздел 6. Заключение договора. </t>
  </si>
  <si>
    <t>Раздел 7. Другие условия</t>
  </si>
  <si>
    <t>7.1.</t>
  </si>
  <si>
    <t>7.2.</t>
  </si>
  <si>
    <t>7.3.</t>
  </si>
  <si>
    <t>7.4.</t>
  </si>
  <si>
    <t>7.5.</t>
  </si>
  <si>
    <t>7.6.</t>
  </si>
  <si>
    <t>7.7.</t>
  </si>
  <si>
    <t>Для определения возможности заключения Договора закупки  будет производится оценка рисков аутсорсинговой организации после определения победителя.
В случае, если значение нормированной оценки риска аутсорсинговой организации, а также агрегированной оценки финансовой устойчивости, говорит о приемлемом уровне риска – производится заключение Договора закупки. 
В случае, если значение нормированной оценки риска аутсорсинговой организации, а также агрегированной оценки финансовой устойчивости, говорит о повышенном уровне риска – заключение Договора закупки может быть произведено только в случае одобрения Правления ЗАО «МТБанк». 
В случае, если значение нормированной оценки риска аутсорсинговой организации, а также агрегированной оценки финансовой устойчивости, говорит о критическом уровне риска – заключение Договора закупки с выбранным Исполнителем не осуществляется.  В таком случае заключение Договора закупки (также с предварительной оценкой риска аутсорсинговой организации) производится с Исполнителем, занявшим следующее место.</t>
  </si>
  <si>
    <t>При заключении Договора закупки обязательным условием является включение в него следующих условий:
       обязанность предоставления аутсорсинговой организацией необходимых документов для оценки ее уровня рисков, включая финансовую отчетность  (годовой баланс, отчет о прибылях и убытках или письмо за подписью руководителя организации с указанием сведений о наличии либо отсутствии чистых убытков, а также о наличии положительного либо отрицательного значения чистых активов за отчетный год), перечень бенефициарных владельцев, согласие на предоставление отчетов из Бюро кредитных историй (по форме, установленной Национальным банком), а также иную информацию по запросу Заказчика;
       обязанность обеспечения аутсорсинговой организацией сохранности, целостности и конфиденциальности полученной от Банка информации, в том числе сведений, составляющих банковскую и/или иную охраняемую законом тайну;
        обязанность аутсорсинговой организации определить необходимые способы обеспечения конфиденциальности переданной ей информации либо указания конкретных мер, осуществляемых аутсорсинговой организацией для обеспечения конфиденциальности переданной ей информации, в том числе обязанности заключения с работниками аутсорсинговой организации, которые будут допущены к конфиденциальной информации, обязательства о неразглашении;
        обязанность аутсорсинговой организации незамедлительно сообщить Заказчику о допущенных ей либо ставших известными ей фактах: незаконного ознакомления с конфиденциальной информацией, незаконного использования такой информации, ее разглашения или угрозы разглашения третьим лицам, а также о требованиях о предоставлении доступа к конфиденциальной информации со стороны государственных органов и иных лиц;
         обязанность аутсорсинговой организации обеспечить информационную безопасность, идентификацию угроз информационной безопасности, своевременное выявление, урегулирование инцидентов нарушения информационной безопасности, оперативное информирование Заказчика о них; а также наличие порядка устранения и недопущения таких нарушений;
         обязанности Заказчика в письменной форме уведомить аутсорсинговую организацию о затрагивающих ее права и законные интересы изменениях или отмене режима конфиденциальности в отношении всех или отдельных переданных, или передаваемых сведений.
согласие аутсорсинговой организации на раскрытие Заказчиком информации о ней на сайте Заказчика в соответствии с требованиями Инструкции №1 (в согласованном с Заказчиком объеме);
          перечень ключевых контрольных показателей для оценки и контроля деятельности аутсорсинговых организаций, который разрабатывается для каждого договора аутсорсинга индивидуально, исходя из специфики предмета договора, и отражает эффективность, качество выполнения функций аутсорсинговой организацией;
          запрет на применение без согласия Заказчика поставщиком услуг субаутсорсинга, то есть последующей передачи функций Заказчика в аутсорсинг и (или) привлечения других поставщиков услуг для их обслуживания.</t>
  </si>
  <si>
    <t>Функциональные требования к торговой площадке</t>
  </si>
  <si>
    <t>Фунциональность</t>
  </si>
  <si>
    <t>Настройки валютных интрументов</t>
  </si>
  <si>
    <t>Настройки групп клиентов</t>
  </si>
  <si>
    <t>Настройки групп дилеров</t>
  </si>
  <si>
    <t>Создание/изменение карточки клиента</t>
  </si>
  <si>
    <t>Создание/изменение карточки дилера</t>
  </si>
  <si>
    <t>Настройка календаря торгов</t>
  </si>
  <si>
    <t>Изменение логина и пароля</t>
  </si>
  <si>
    <t>Автоматическое управление торгами</t>
  </si>
  <si>
    <t>Ручное управление торгами</t>
  </si>
  <si>
    <t>Заключение сделки от имени клиента</t>
  </si>
  <si>
    <t>Заключение мгновенных сделок клиентами</t>
  </si>
  <si>
    <t>Выставление ордера клиентом</t>
  </si>
  <si>
    <t>Формирование и направление клиентами запросов на индивидуальный курс</t>
  </si>
  <si>
    <t>Получение и обработка дилерами запросов клиентов</t>
  </si>
  <si>
    <t>Мониторинг ордеров. История ордеров</t>
  </si>
  <si>
    <t>Мониторинг сделок (запросов). История сделок (запросов)</t>
  </si>
  <si>
    <t>Авторизация пользователя в системе</t>
  </si>
  <si>
    <t>Создание и изменение рыночных валютных котировок в ручном режиме с возможностью создания TOD, TOM и SPOT</t>
  </si>
  <si>
    <t>Настройка своповых разниц для определения курса TOM, SPOT</t>
  </si>
  <si>
    <t>Онлайн расчет банковского курса, группового клиентского курса и клиентского курса на основании рыночных котировок и установленных банком настроек</t>
  </si>
  <si>
    <t>Отмена сделки</t>
  </si>
  <si>
    <t>Формирование отчета в соответствующих разделах на основе выведенной информации на экране</t>
  </si>
  <si>
    <t>Взаимодействие с внутренними банковскими системами</t>
  </si>
  <si>
    <t>Интеграция новой торговой площадки в ДБО</t>
  </si>
  <si>
    <t>Поддержка в описании спецификаций для интеграции в ДБО</t>
  </si>
  <si>
    <t>Проведение миграции и перенос клиентской базы в новую ТП и настроек текущей ТП</t>
  </si>
  <si>
    <t>Интеграция с АБС в части получения данных о клиентах</t>
  </si>
  <si>
    <t>Интеграция с ДБО в части взаимодействия между системами</t>
  </si>
  <si>
    <t>Взаимодействие с внешними торговыми системами</t>
  </si>
  <si>
    <t>Настройки карточки валютного инструмента на получение рыночных котировок в 
ручном режиме</t>
  </si>
  <si>
    <t>Автоматический перевод интрументов в ручной режим, в случае отключения потоков котировок</t>
  </si>
  <si>
    <t>Онлайн оповещение администратора системы о потере связи с внешними торговыми системами</t>
  </si>
  <si>
    <t>Трансляция потока котировок с внешних торговых систем</t>
  </si>
  <si>
    <t>Автоматический пересчет банковских, групповых, клиентских курсов в режиме онлайн после внесенных изменений</t>
  </si>
  <si>
    <t>Онлайн перекрытие сделок на внешних торговых системах</t>
  </si>
  <si>
    <t>Выбор потока котировок для системы автоперекрытия</t>
  </si>
  <si>
    <t>Мониторинг заявок сделок перекрытия, направленных на внешние ЭТП</t>
  </si>
  <si>
    <t>Инструменты для предотвращения валютных рисков</t>
  </si>
  <si>
    <t>Разграничение доступа клиентских менеджеров к определенным группам клиентов</t>
  </si>
  <si>
    <t>Расчет, мониторинг и контроль открытой валютной позиции в режиме онлайн</t>
  </si>
  <si>
    <t>Разбивка на роли</t>
  </si>
  <si>
    <t>Клиент</t>
  </si>
  <si>
    <t>Клентский менеджер</t>
  </si>
  <si>
    <t>Администратор (поддержание работоспособности ТП, настройка учётных записей клиентов и сотрудников)</t>
  </si>
  <si>
    <t>Казначейство</t>
  </si>
  <si>
    <t>Нефункциональные требования к торговой площадке</t>
  </si>
  <si>
    <t>производительность:
- система должна быть способна обрабатывать не менее 1000 запросов в час, при этом время отклика не должно превышать 2 секунд. Также важно, чтобы страницы загружались за 2 секунды или меньше при обычных условиях сети.</t>
  </si>
  <si>
    <t>маштабируемость:
- система должна легко масштабироваться как горизонтально, так и вертикально, чтобы справляться с увеличением числа пользователей и запросов. Кроме того, добавление новых функций должно происходить без серьезных изменений в архитектуре системы.</t>
  </si>
  <si>
    <t>доступность:
- система должна быть доступна 99.9% времени в месяц, что означает, что время простоя не должно превышать 2 часов в месяц.</t>
  </si>
  <si>
    <t>удобство использования (Usability):
- интерфейс должен быть интуитивно понятным, чтобы пользователи с разным уровнем технической подготовки могли легко им пользоваться.</t>
  </si>
  <si>
    <t>совместимость:
- система должна корректно работать на основных браузерах, таких как Chrome, Firefox, Safari, Edge и Яндекс Браузер, и поддерживать последние версии. Также необходима поддержка различных операционных систем, включая Windows, macOS и Linux.</t>
  </si>
  <si>
    <t>согласованность данных:
- необходимо реализовать механизмы резервного копирования и восстановления данных, чтобы гарантировать их безопасность и целостность.</t>
  </si>
  <si>
    <r>
      <rPr>
        <b/>
        <sz val="14"/>
        <rFont val="Calibri"/>
        <family val="2"/>
        <charset val="204"/>
        <scheme val="minor"/>
      </rPr>
      <t>Соответствие</t>
    </r>
    <r>
      <rPr>
        <sz val="14"/>
        <rFont val="Calibri"/>
        <family val="2"/>
        <charset val="204"/>
        <scheme val="minor"/>
      </rPr>
      <t xml:space="preserve">
 (да / нет, пояснения при необходимости)</t>
    </r>
  </si>
  <si>
    <t>Наименование участника:</t>
  </si>
  <si>
    <t>Номер конкурса:</t>
  </si>
  <si>
    <t>Таблица соответствия требованиям к предмету закупки</t>
  </si>
  <si>
    <t xml:space="preserve">                                                                               М.П.</t>
  </si>
  <si>
    <r>
      <t xml:space="preserve">Руководитель (должность)                    </t>
    </r>
    <r>
      <rPr>
        <i/>
        <sz val="12"/>
        <rFont val="Arial Cyr"/>
        <charset val="204"/>
      </rPr>
      <t xml:space="preserve">  (подпись)      </t>
    </r>
    <r>
      <rPr>
        <b/>
        <sz val="12"/>
        <rFont val="Arial Cyr"/>
        <charset val="204"/>
      </rPr>
      <t xml:space="preserve">                                 Фамилия, инициалы</t>
    </r>
  </si>
  <si>
    <t>*Ячейки, выделенные цветом, заполняются участником конкурса</t>
  </si>
  <si>
    <t>Требования информационной безопасности</t>
  </si>
  <si>
    <t xml:space="preserve">Разработка ПО должна выполняться в соответствии с лучшими мировыми практиками и стандартами обеспечения информационной безопасности (к примеру: OWASP ASVS). Разработка должна вестись в соответствии с процессом безопасной разработки (secure software development life cycle, SSDLS). </t>
  </si>
  <si>
    <t>Компоненты инфраструктуры (ОС, БД, веб-сервера и т.п.) должны настраиваться в соответствии с лучшими мировыми практиками и стандартами обеспечения информационной безопасности (CIS benchmarks);</t>
  </si>
  <si>
    <t>В ПО должны отсутствовать уязвимости из CWE Top 25 и OWASP Top 10, а также уязвимости уровня "средний" и выше. Если в организации регулярно проводится пентест и/или сканирование на уязвимости, то необходимо будет предоставить отчёт о результатах тестирования. Устранение выявленных уязвимостей ИБ уровня приложения и бизнес-логики выполняется за счёт разработчика в приоритетном порядке.</t>
  </si>
  <si>
    <t>В разработанном ПО должны использоваться безопасные механизмы аутентификации и авторизации;</t>
  </si>
  <si>
    <t>При передаче критичной информации необходимо использовать защищённый канала связи с применением актуальной поддерживаемой версии криптографического протокола.
К критичной информации относятся:
•	аутентификационные данные;
•	данные платёжных карт;
•	банковская тайна;
•	коммерческая тайна;
•	персональные данные.</t>
  </si>
  <si>
    <t>В ПО должно быть реализовано логирование событий безопасности, доступа к журналам аудита, работы с данными;</t>
  </si>
  <si>
    <t>В ПО должна быть реализована возможность отправки логов в SIEM по протоколам udp/tcp/syslog с поддержкой стандарта LEEF (log event extended format) или CEF (common event format);</t>
  </si>
  <si>
    <t xml:space="preserve">В ПО должен быть реализован конфигуратор ролей либо механизм предоставления доступа с использованием ролевой модели доступа (RBAC). Роли доступа должны быть описаны; (Данное требование валидно для ПО, в котором будет присутствовать широкий набор прав доступа для пользователей). Права доступа должны формироваться в соответствии с принципом наименьших привилегий. </t>
  </si>
  <si>
    <t>Разработчик гарантирует, что ПО не будет содержать скрытых функциональных возможностей, средств ограничения функций во времени, программных вирусов, компонентов, способных без согласия и/или без ведения Заказчика предоставить Разработчику и/или третьим лицам доступ либо возможность доступа к программному обеспечению, другим информационным системам Заказчика, и/или возможность доступа к информации, хранимой у Заказчика и/или передаваемой по сети Заказчика;</t>
  </si>
  <si>
    <t>Ресурс должен быть безопасен (подключение к ресурсу должно быть по протоколу https, Grade должен быть A+ or A++). Выполнить оценку можно по ссылке: https://www.ssllabs.com/ssltest;</t>
  </si>
  <si>
    <t>При выявлении/реагировании систем безопасности банка на подключение к агрегатору как НЕ безопасное – выставлять требование по устранению или отключению банковских систем в одностороннем порядке с возмещением убытков для Банка;</t>
  </si>
  <si>
    <t>В случае выставления задачи разработчику на создание отдельного коннектора к агрегаторам необходимо указать в договоре что после принятия работ, Банк будет являться его владельцем;</t>
  </si>
  <si>
    <t>Все работы по разработке и проверке кода разработчику необходимо будет вести на платформе Банка (GitLab).</t>
  </si>
  <si>
    <t>Перечень событий, необходимых к логированию на уровне приложения:
- вход/выход (в том числе по истечению времени сессии);
- неуспешные попытки входа/ввода факторов подтверждения;
- смена пароля;
- создание/блокировка/удаление учётной записи;
- изменение атрибутов учётной записи (изменение логина/ФИО и т.д.);
- изменение прав доступа учётной записи.
1) Действия работника в приложении:
 - события, связанные с изменениями данных клиента, изменением атрибутов клиента и его продуктов (к примеру, изменение лимитов), выполнением финансовых операций);
 - события, связанные с получением доступа к информации о клиенте (к примеру, открытие анкеты, просмотр остатков, истории операций);
2) В зависимости от архитектуры приложения, для каждой системы, совместно с Заказчиком необходимо определить/утвердить:
- формат лога;
- место хранения лога;
- способ передачи лога в SIEM.
3) События аудита должны содержать следующую информацию:
- дату/время события;
- уникальный идентификатор, позволяющий однозначно идентифицировать работника/клиента;
- уникальный идентификатор, позволяющий однозначно идентифицировать рабочее места работника, с которого выполнялось подключение в приложение (ip адрес/имя хоста);
- описание логируемого события, позволяющее однозначно определить суть выполненного действия;
- идентификационный номер (ID) операции.</t>
  </si>
  <si>
    <t>Требования к технической поддержке (сопровождению):</t>
  </si>
  <si>
    <t>Условие:</t>
  </si>
  <si>
    <t>Время реагирования и устранения дефектов, инцидентов:</t>
  </si>
  <si>
    <t>1. Реагирование со стороны исполнителя на обращения в рабочие дни с 8-30 до 17-30 часов.
2. Наличие со стороны исполнителя системы регистрации обращений (например, Jira) и предоставление Заказчику неограниченного количества подключений к данной системе.</t>
  </si>
  <si>
    <t>а) критичных (полная неработоспобность ПО):
- время реакции - не более 1 рабочего часа
- время устранения - не более 4 рабочих часов
с момента регистрации обращения в системе регистрации обращений;</t>
  </si>
  <si>
    <t>б) важных (неработособность некоторых функций ПО, влияющих на возможность осуществления сделок):
- время реакции - не более 3 рабочих часов
- время устранения - не более 1 рабочего дня
с момента регистрации обращения в системе регистрации обращений;</t>
  </si>
  <si>
    <t>в) менее важных (неработоспособность функций, не влияющих на общую работоспособность ПО):
- время реакции - не более 2 рабочих дней
- время устранения - не более 10 рабочих дней
с момента регистрации обращения в системе регистрации обращений.</t>
  </si>
  <si>
    <t>Консультации по вопросам функционирования систем осуществляются посредством телефонной связи и регистрации инцидентов в баг-трекинговую систему.</t>
  </si>
  <si>
    <t>Требования сопровождения</t>
  </si>
  <si>
    <t>наличие метрик для мониторинга (система должна обеспечивать мониторинг производительности и доступности, а также отправлять уведомления в случае сбоев):
- запросы (curl) для проверки активности служб внутри инфраструктуры сервиса;
- запросы для проверки связи с сервисами интеграции (например CRM; АБС);
- в зависимости от времени работы (8/5 или 24/7) должен производится мониторинг доступности ПО.</t>
  </si>
  <si>
    <t>логирование/протоколирование (все действия пользователей должны записываться для последующего анализа и аудита):
- логирование на сервере приложений и клиентской части в режиме Debug ( как минимум на период стабилизации сервиса);
- ротация логов: по типу обмена данными, либо источникам интеграции; по размеру/периоду
- наличие уникального ключа, для отслеживания всех событий в рамках одной сессии;
- унификация/классификация с описанием ошибок в системе;
- аудит/протокол действий пользователя;
- аудит изменений в БД при установке версий обновлений.</t>
  </si>
  <si>
    <t>предусмотреть преемственность версий обновлений и откат:
- возможность установки версии для отдельного канала обмена данными и в отсутствии замечаний - распространение версии на остальные каналы;
- универсальный инструмент по откату к предыдущей, стабильной версии обновления</t>
  </si>
  <si>
    <t>автономность и отказоустойчивость:
- балансировка нагрузки;
- авто-переключение на резервы (прикладная часть и БД) при выходе из строя основных ресурсов;
- заглушки, на случай недоступности систем интеграции.</t>
  </si>
  <si>
    <t>прозрачность параметров:
- доступность просмотра/редактирования параметров (таймауты подключений; ссылки; режим логирования и т.д.) . То есть не вшивать параметры в код.
- наличие комментариев к параметрам - за что они отвечают (будь то в руководстве, или к примеру комментарии в файлах конфигурации)</t>
  </si>
  <si>
    <t>ведение пользователей:
- интеграция с Active Directory в отношении данных для авторизации и групп/ролей
- гибкость настройки групп и ролей доступов</t>
  </si>
  <si>
    <t>Наименование предмета закупки</t>
  </si>
  <si>
    <r>
      <t>№ открытого конкурса по выбору исполнителя:</t>
    </r>
    <r>
      <rPr>
        <b/>
        <sz val="12"/>
        <color rgb="FFFF0000"/>
        <rFont val="MS Sans Serif"/>
        <charset val="204"/>
      </rPr>
      <t xml:space="preserve"> ОК 25/2</t>
    </r>
  </si>
  <si>
    <t>ПО "Торговая площадка"</t>
  </si>
  <si>
    <t>1 (банковская часть)</t>
  </si>
  <si>
    <r>
      <t xml:space="preserve">3500 (клиентская часть)
</t>
    </r>
    <r>
      <rPr>
        <sz val="10"/>
        <color rgb="FF000000"/>
        <rFont val="Microsoft Sans Serif"/>
        <family val="2"/>
        <charset val="204"/>
      </rPr>
      <t xml:space="preserve"> (при необходимости))</t>
    </r>
  </si>
  <si>
    <t xml:space="preserve">1.1. Право на использование (лицензии) программного обеспечения - платформы для совершения сделок с валютой в режиме реального времени для корпоративных клиентов </t>
  </si>
  <si>
    <t>за 1 нормо-час</t>
  </si>
  <si>
    <t>* Ячейки, выделенные цветом, заполняются участником конкурса для лотов, на которые подается предложение</t>
  </si>
  <si>
    <t>в течение 10 рабочих дней после подписания акта выполненных работ о завершении внедрения торговой площадки</t>
  </si>
  <si>
    <t>ежемесячно в течение 10 рабочих дней после подписания сторонами акта выполненных работ</t>
  </si>
  <si>
    <t>в течение 10 рабочих дней после подписания акта выполненных работ по модификации</t>
  </si>
  <si>
    <t>в соответствии с заявками Заказчика</t>
  </si>
  <si>
    <t>Срок исполнения</t>
  </si>
  <si>
    <r>
      <t>Условия оплаты</t>
    </r>
    <r>
      <rPr>
        <b/>
        <sz val="14"/>
        <color rgb="FFFF0000"/>
        <rFont val="Microsoft Sans Serif"/>
        <family val="2"/>
        <charset val="204"/>
      </rPr>
      <t>**</t>
    </r>
  </si>
  <si>
    <r>
      <t xml:space="preserve">Методика оценки предложений и выбора победителя.
</t>
    </r>
    <r>
      <rPr>
        <sz val="12"/>
        <rFont val="Microsoft Sans Serif"/>
        <family val="2"/>
        <charset val="204"/>
      </rPr>
      <t>Баллы при расчете округляются до сотых долей по каждой позиции.
Валюта, используемая для сравнения и оценки предложений в случае указания участниками цен в разных валютах – доллары США. Для сравнения применяется курс НБРБ на дату проведения оценки.  
При этом стоимости возникающих нематериальных активов (разрабатываемого ПО и модификаций) учитывается без НДС, а расходов на техническую поддержку (сопровождение) с НДС.
 Место участника определяется по сумме набранных баллов по двум критериям.  Максимальное количество баллов соответствует первому месту. Остальные места распределяются по мере убывания баллов.
Победителем является участник, предложение которого получило наибольшее суммарное количество баллов.</t>
    </r>
  </si>
  <si>
    <t>Критерии оценки</t>
  </si>
  <si>
    <t>2. Стоимость 1 нормо-часа работ по доработке (модификации) приобретаемого ПО (Сд)</t>
  </si>
  <si>
    <t xml:space="preserve">Опыт работы на рынке банковского программного обеспечения не менее 3 лет. </t>
  </si>
  <si>
    <t>Подтверждается предоставлением копий договоров или актов выполненных работ</t>
  </si>
  <si>
    <t>Лицензия на использование торговой площадки 1 ед. (банковская часть);
Лицензии на каждого клиента (при необходимости) в количестве – 3 500 ед. (клиентская часть)
Срок действия лицензий 25 лет</t>
  </si>
  <si>
    <r>
      <t xml:space="preserve">        </t>
    </r>
    <r>
      <rPr>
        <b/>
        <sz val="12"/>
        <rFont val="Microsoft Sans Serif"/>
        <family val="2"/>
        <charset val="204"/>
      </rPr>
      <t xml:space="preserve">Резиденты Республики Беларусь указывают цену предложения и договора в белорусских рублях.  Для нерезидентов РБ допускается указание стоимости предложения в валюте страны регистрации. </t>
    </r>
    <r>
      <rPr>
        <sz val="12"/>
        <rFont val="Microsoft Sans Serif"/>
        <family val="2"/>
        <charset val="204"/>
      </rPr>
      <t xml:space="preserve">
      Оплата – в валюте предложения.
       Расчет стоимости предложения участника должен включать в себя расходы на уплату налогов, сборов и других обязательных платежей, связанных с исполнением обязательств по контракту (в т.ч. налоги на роялти), а также все дополнительные расходы участника по приведению предмета закупки в полное соответствие всем без исключения требованиям к предмету закупки.
        </t>
    </r>
    <r>
      <rPr>
        <b/>
        <sz val="12"/>
        <rFont val="Microsoft Sans Serif"/>
        <family val="2"/>
        <charset val="204"/>
      </rPr>
      <t>Ценовое предложение предоставляется по форме согласно прилагаемой Спецификации.</t>
    </r>
    <r>
      <rPr>
        <sz val="12"/>
        <rFont val="Microsoft Sans Serif"/>
        <family val="2"/>
        <charset val="204"/>
      </rPr>
      <t xml:space="preserve">
        </t>
    </r>
    <r>
      <rPr>
        <b/>
        <sz val="12"/>
        <rFont val="Microsoft Sans Serif"/>
        <family val="2"/>
        <charset val="204"/>
      </rPr>
      <t xml:space="preserve">В случае, если участник не является разработчиком (правообладателем) предмета закупки, конкурсное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и  уровень комиссионного вознаграждения (маржи) участника. Оформляется по форме согласно Приложению 4 к настоящим конкурсным документам.
        Все цены должны быть фиксированными до полного исполнения договора. </t>
    </r>
  </si>
  <si>
    <r>
      <t>по форме согласно Приложению 4 (</t>
    </r>
    <r>
      <rPr>
        <b/>
        <sz val="12"/>
        <rFont val="Microsoft Sans Serif"/>
        <family val="2"/>
        <charset val="204"/>
      </rPr>
      <t>в форме скан-копии с подписанного оригинала и в форме файла формата Excel)</t>
    </r>
  </si>
  <si>
    <t>Приложение 1</t>
  </si>
  <si>
    <t>Приложение 5</t>
  </si>
  <si>
    <t>Семиглазов Александр Александрович, тел. + 375 44  504 -07-74</t>
  </si>
  <si>
    <t>Масло Иван Анатольевич, тел. +375 44 708 20 55</t>
  </si>
  <si>
    <r>
      <rPr>
        <b/>
        <sz val="12"/>
        <rFont val="Microsoft Sans Serif"/>
        <family val="2"/>
        <charset val="204"/>
      </rPr>
      <t xml:space="preserve">1. Совокупная стоимость ПО (Спо). </t>
    </r>
    <r>
      <rPr>
        <sz val="12"/>
        <rFont val="Microsoft Sans Serif"/>
        <family val="2"/>
        <charset val="204"/>
      </rPr>
      <t xml:space="preserve">
Включает в себя: стоимость лицензии программного продукта, лицензии на каждого клиента (при необходимости) в количестве – 3500 ед., работ по настройке, интеграций и внедрению торговой площадки, гарантийного обслуживания, технической поддержки (сопровождения) в течение двух лет после окончания гарантийного периода, а также все возможные дополнительные расходы участника по приведению предмета закупки в полное соответствие всем требованиям Приложений 1-3. К стоимости будет добавлена сумма возможных расходов Заказчика (при их наличии) на инфраструктуру, рассчитанная Заказчиком на основании предоставленной участниками информации согласно п. 1.3.7.  настоящих конкурсных документов. </t>
    </r>
  </si>
  <si>
    <r>
      <t>№ открытого конкурса по выбору поставщика:</t>
    </r>
    <r>
      <rPr>
        <b/>
        <sz val="14"/>
        <color rgb="FFFF0000"/>
        <rFont val="MS Sans Serif"/>
        <family val="2"/>
        <charset val="204"/>
      </rPr>
      <t xml:space="preserve"> ОК 25/2</t>
    </r>
  </si>
  <si>
    <r>
      <t xml:space="preserve">4.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01.02.2025</t>
    </r>
    <r>
      <rPr>
        <b/>
        <sz val="14"/>
        <rFont val="Microsoft Sans Serif"/>
        <family val="2"/>
        <charset val="204"/>
      </rPr>
      <t>.</t>
    </r>
  </si>
  <si>
    <t>3. Балансы предприятия (баланс, отчет о прибыли и убытках на последнюю отчетную дату 2024 или 2025 года);</t>
  </si>
  <si>
    <t>8. Метрики для постановки на мониторинг и контроля доступности ПО.</t>
  </si>
  <si>
    <t xml:space="preserve">7. Схема ИТ-архитектуры решения с описанием всех необходимых интеграций. Допускаются inhouse и cloud решения. В случае предоставления двух или более вариантов решения\размещения для каждого из вариантов предоставляется своя схема.  </t>
  </si>
  <si>
    <t>Требования и конфигурации виртуальных серверов</t>
  </si>
  <si>
    <t>№ сервера</t>
  </si>
  <si>
    <t xml:space="preserve">Краткое описание назначения виртуального сервера  </t>
  </si>
  <si>
    <t>Контур для размещения (Prod, PreProd, test, Dev и тд.)</t>
  </si>
  <si>
    <t>Операционная система (ОС) с указанием версий допустимые ОС: 
SLES, RHEL, Oracle Linux</t>
  </si>
  <si>
    <t>Количество vCPU, шт.</t>
  </si>
  <si>
    <t>Объем оперативной памяти RAM, Гб</t>
  </si>
  <si>
    <t>Объем дискового пространства (NVMe) , Гб</t>
  </si>
  <si>
    <t>Список системного ПО с указанием версионности (БД и другое системное ПО)</t>
  </si>
  <si>
    <t>Лицензируемое поставщиком ПО сервера</t>
  </si>
  <si>
    <t>Уровень технической поддержки сервера и зона ответственности поставщика</t>
  </si>
  <si>
    <t>Пример:
База данных</t>
  </si>
  <si>
    <t>Пример:
Prod</t>
  </si>
  <si>
    <t>Пример:
Oracle Linux 9.5</t>
  </si>
  <si>
    <t>Пример:
16</t>
  </si>
  <si>
    <t>Пример:
32</t>
  </si>
  <si>
    <t>Пример:
300</t>
  </si>
  <si>
    <t>Пример:
PostgreSQL 17.2</t>
  </si>
  <si>
    <t>Пример:
Лицензия OpenSource</t>
  </si>
  <si>
    <t>Пример:
24/7 для базы данных
ОС и VM не сопровождаются</t>
  </si>
  <si>
    <t>Приложение 6</t>
  </si>
  <si>
    <t xml:space="preserve">1. Для оценки возможных дополнительных затрат Заказчика на инфраструктуру, участники конкурса предоставляют (письменно в произвольной форме) следующую информацию:
- Схему ИТ-архитектуры решения с описанием всех необходимых интеграций. Допускаются inhouse и cloud решения. В случае предоставления двух или более вариантов решения\размещения для каждого из вариантов предоставляется своя схема.  
- Метрики для постановки на мониторинг и контроля доступности ПО.
- Технические требования к ИТ-инфраструктуре и системному программному обеспечению. Требования должны быть оформлены в таблице по форме согласно Приложению 5. В этой таблице должны быть отражены технические требования ко всем необходимым основным и дополнительным средам: prod (продуктивная среда); preprod (среда интеграции); test (тестовая среда); dev (среда разработки) и др. Если участникам какая-то среда не нужна или она совмещена с другой средой, они должны это отразить.
2. Участники конкурса после предоставления предложений должны провести демонстрацию торговых площадок. Демонстрация может быть проведена в рамках онлайн или офлайн встречи. </t>
  </si>
  <si>
    <t>Технические требования к ИТ-инфраструктуре и системному программному обеспечению.</t>
  </si>
  <si>
    <t>Таблица соответствия требованиям к ПО</t>
  </si>
  <si>
    <r>
      <t xml:space="preserve">        Документы по п. 3.2.1.-3.2.8.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25/2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</si>
  <si>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6 к настоящим конкурсным документам. </t>
  </si>
  <si>
    <t>6. Таблица соответствия  требованиям к ПО (заполненное Приложение 1)</t>
  </si>
  <si>
    <t xml:space="preserve"> 9. Технические требования к ИТ-инфраструктуре и системному программному обеспечению.по форме согласно Приложению 5 к конкурсным документам</t>
  </si>
  <si>
    <t xml:space="preserve">Количество практических внедрений (проектов) в РБ в области электронная торговая площадка для корпоративных клиентов – не менее 1 </t>
  </si>
  <si>
    <t>За лицензии и  работы по внедрению  (подпункты 1.1. - 1.2. Лота 1)  - в течение 10 рабочих дней после подписания акта выполненных работ о завершении внедрения торговой площадки.
За техническую поддержку (подпункт 1.3. Лота 1) - ежемесячно в течение 10 рабочих дней после подписания сторонами акта выполненных работ
За работы по доработке (модификации) ПО - в течение 10 рабочих дней после подписания акта выполненных работ.</t>
  </si>
  <si>
    <t xml:space="preserve">10. Копии договоров или актов выполненных работ, подтверждающие опыт работы на рынке банковского программного обеспечения не менее 3 лет. </t>
  </si>
  <si>
    <t xml:space="preserve">12.  Письмо о согласии и возможности провести демонстрацию торговых площадок. </t>
  </si>
  <si>
    <t>13. Ценовое предложение (Спецификация  по прилагаемой форме)</t>
  </si>
  <si>
    <t>14. Расчет по форме согласно Приложению 4.  (Скан-копия подписанного оригинала и файл формата Excel).</t>
  </si>
  <si>
    <t>15. Согласия на проверку и обработку информации и персональных данных по форме согласно Приложению 5 (согласие на проверку МВД - только для резидентов РБ).</t>
  </si>
  <si>
    <t xml:space="preserve">16. Опись документов, составляющих конкурсное предложение. </t>
  </si>
  <si>
    <t>11. Перчень банков, подтверждающий наличие практических внедрений (проектов) в РБ в области электронная торговая площадка для корпоративных клиентов с указанием даты внедрения.</t>
  </si>
  <si>
    <t>Подтверждается предоставлением перчня банков с указанием даты внедрения.</t>
  </si>
  <si>
    <t xml:space="preserve">до 16:00 17 марта 2025 года </t>
  </si>
  <si>
    <t xml:space="preserve">до 16:00  17 марта 2025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</si>
</sst>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_р_._-;\-* #,##0_р_._-;_-* &quot;-&quot;??_р_._-;_-@_-"/>
  </numFmts>
  <fonts count="71">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sz val="11"/>
      <name val="Microsoft Sans Serif"/>
      <family val="2"/>
      <charset val="204"/>
    </font>
    <font>
      <b/>
      <sz val="12"/>
      <color rgb="FFFF0000"/>
      <name val="MS Sans Serif"/>
      <charset val="204"/>
    </font>
    <font>
      <b/>
      <sz val="14"/>
      <color rgb="FFFF0000"/>
      <name val="MS Sans Serif"/>
      <family val="2"/>
      <charset val="204"/>
    </font>
    <font>
      <b/>
      <sz val="11"/>
      <color theme="1"/>
      <name val="Calibri"/>
      <family val="2"/>
      <charset val="204"/>
      <scheme val="minor"/>
    </font>
    <font>
      <b/>
      <sz val="12"/>
      <name val="Arial Cyr"/>
      <charset val="204"/>
    </font>
    <font>
      <b/>
      <sz val="10"/>
      <name val="Arial Cyr"/>
      <charset val="204"/>
    </font>
    <font>
      <sz val="10"/>
      <color theme="1"/>
      <name val="Calibri"/>
      <family val="2"/>
      <charset val="204"/>
      <scheme val="minor"/>
    </font>
    <font>
      <sz val="11"/>
      <color rgb="FF000000"/>
      <name val="Calibri"/>
      <family val="2"/>
      <charset val="204"/>
    </font>
    <font>
      <b/>
      <sz val="11"/>
      <color rgb="FF000000"/>
      <name val="Calibri"/>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b/>
      <sz val="20"/>
      <name val="MS Sans Serif"/>
      <family val="2"/>
      <charset val="204"/>
    </font>
    <font>
      <b/>
      <sz val="14"/>
      <name val="MS Sans Serif"/>
      <charset val="1"/>
    </font>
    <font>
      <sz val="12"/>
      <color rgb="FFFF0000"/>
      <name val="MS Sans Serif"/>
      <charset val="1"/>
    </font>
    <font>
      <b/>
      <sz val="10"/>
      <color rgb="FFFF0000"/>
      <name val="Arial Cyr"/>
      <charset val="1"/>
    </font>
    <font>
      <i/>
      <sz val="14"/>
      <color rgb="FFFF0000"/>
      <name val="Microsoft Sans Serif"/>
      <family val="2"/>
      <charset val="204"/>
    </font>
    <font>
      <b/>
      <sz val="14"/>
      <name val="MS Sans Serif"/>
    </font>
    <font>
      <i/>
      <sz val="14"/>
      <name val="MS Sans Serif"/>
    </font>
    <font>
      <sz val="14"/>
      <name val="MS Sans Serif"/>
    </font>
    <font>
      <b/>
      <sz val="14"/>
      <color theme="1"/>
      <name val="Calibri"/>
      <family val="2"/>
      <charset val="204"/>
      <scheme val="minor"/>
    </font>
    <font>
      <b/>
      <i/>
      <sz val="12"/>
      <color rgb="FFFF0000"/>
      <name val="Microsoft Sans Serif"/>
      <family val="2"/>
      <charset val="204"/>
    </font>
    <font>
      <sz val="12"/>
      <color rgb="FFFF0000"/>
      <name val="MS Sans Serif"/>
      <family val="2"/>
      <charset val="204"/>
    </font>
    <font>
      <b/>
      <sz val="12"/>
      <name val="MS Sans Serif"/>
      <charset val="204"/>
    </font>
    <font>
      <b/>
      <sz val="18"/>
      <name val="Times New Roman"/>
      <family val="1"/>
      <charset val="204"/>
    </font>
    <font>
      <sz val="10"/>
      <color theme="1"/>
      <name val="Calibri"/>
      <family val="2"/>
      <scheme val="minor"/>
    </font>
    <font>
      <i/>
      <sz val="10"/>
      <color theme="1"/>
      <name val="Calibri"/>
      <family val="2"/>
      <charset val="204"/>
      <scheme val="minor"/>
    </font>
    <font>
      <sz val="14"/>
      <name val="Calibri"/>
      <family val="2"/>
      <charset val="204"/>
      <scheme val="minor"/>
    </font>
    <font>
      <b/>
      <sz val="14"/>
      <name val="Calibri"/>
      <family val="2"/>
      <charset val="204"/>
      <scheme val="minor"/>
    </font>
    <font>
      <i/>
      <sz val="12"/>
      <name val="Arial Cyr"/>
      <charset val="204"/>
    </font>
    <font>
      <sz val="10"/>
      <color rgb="FFFF0000"/>
      <name val="Calibri"/>
      <family val="2"/>
      <charset val="204"/>
      <scheme val="minor"/>
    </font>
    <font>
      <sz val="12"/>
      <color theme="1"/>
      <name val="Calibri"/>
      <family val="2"/>
      <charset val="204"/>
      <scheme val="minor"/>
    </font>
    <font>
      <sz val="12"/>
      <name val="Calibri"/>
      <family val="2"/>
      <charset val="204"/>
    </font>
    <font>
      <sz val="12"/>
      <color theme="1"/>
      <name val="Calibri"/>
      <family val="2"/>
      <charset val="204"/>
    </font>
    <font>
      <sz val="12"/>
      <color theme="1"/>
      <name val="Calibri"/>
      <family val="2"/>
      <scheme val="minor"/>
    </font>
    <font>
      <b/>
      <sz val="14"/>
      <color theme="1"/>
      <name val="Calibri"/>
      <family val="2"/>
      <scheme val="minor"/>
    </font>
    <font>
      <sz val="10"/>
      <color rgb="FF000000"/>
      <name val="Microsoft Sans Serif"/>
      <family val="2"/>
      <charset val="204"/>
    </font>
  </fonts>
  <fills count="9">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9">
    <xf numFmtId="0" fontId="0" fillId="0" borderId="0"/>
    <xf numFmtId="0" fontId="21" fillId="0" borderId="0"/>
    <xf numFmtId="0" fontId="19" fillId="0" borderId="0"/>
    <xf numFmtId="0" fontId="13" fillId="0" borderId="0"/>
    <xf numFmtId="9" fontId="3" fillId="0" borderId="0" applyFont="0" applyFill="0" applyBorder="0" applyAlignment="0" applyProtection="0"/>
    <xf numFmtId="0" fontId="9" fillId="0" borderId="0"/>
    <xf numFmtId="0" fontId="19" fillId="0" borderId="0"/>
    <xf numFmtId="164" fontId="3" fillId="0" borderId="0" applyFont="0" applyFill="0" applyBorder="0" applyAlignment="0" applyProtection="0"/>
    <xf numFmtId="0" fontId="2" fillId="0" borderId="0"/>
  </cellStyleXfs>
  <cellXfs count="380">
    <xf numFmtId="0" fontId="0" fillId="0" borderId="0" xfId="0"/>
    <xf numFmtId="0" fontId="11" fillId="0" borderId="0" xfId="0" applyFont="1" applyFill="1" applyAlignment="1">
      <alignment horizontal="left" vertical="center"/>
    </xf>
    <xf numFmtId="0" fontId="11" fillId="0" borderId="0" xfId="0" applyFont="1" applyFill="1" applyAlignment="1">
      <alignmen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4" fillId="0" borderId="0" xfId="3" applyFont="1" applyAlignment="1">
      <alignment vertical="center"/>
    </xf>
    <xf numFmtId="0" fontId="4" fillId="0" borderId="0" xfId="3" applyFont="1" applyAlignment="1">
      <alignment horizontal="center" vertical="center"/>
    </xf>
    <xf numFmtId="0" fontId="17" fillId="0" borderId="0" xfId="3" applyFont="1" applyAlignment="1">
      <alignment vertical="center"/>
    </xf>
    <xf numFmtId="0" fontId="8"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27" fillId="0"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0" fillId="0" borderId="0" xfId="0" applyFont="1" applyFill="1" applyAlignment="1">
      <alignment vertical="center"/>
    </xf>
    <xf numFmtId="0" fontId="31" fillId="0" borderId="0" xfId="0" applyFont="1" applyFill="1" applyAlignment="1">
      <alignment vertical="center"/>
    </xf>
    <xf numFmtId="0" fontId="7" fillId="0" borderId="2" xfId="0" applyFont="1" applyFill="1" applyBorder="1" applyAlignment="1">
      <alignment vertical="center"/>
    </xf>
    <xf numFmtId="0" fontId="7"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28" fillId="0" borderId="11" xfId="0" applyFont="1" applyFill="1" applyBorder="1" applyAlignment="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10" fillId="0" borderId="14" xfId="0" applyFont="1" applyFill="1" applyBorder="1" applyAlignment="1">
      <alignment vertical="center"/>
    </xf>
    <xf numFmtId="0" fontId="11" fillId="0" borderId="0" xfId="0" applyFont="1" applyFill="1" applyBorder="1" applyAlignment="1">
      <alignment vertical="center"/>
    </xf>
    <xf numFmtId="0" fontId="11" fillId="0" borderId="15" xfId="0" applyFont="1" applyFill="1" applyBorder="1" applyAlignment="1">
      <alignment vertical="center"/>
    </xf>
    <xf numFmtId="0" fontId="8" fillId="0" borderId="14" xfId="0" applyFont="1" applyBorder="1" applyAlignment="1">
      <alignment horizontal="left" vertical="top"/>
    </xf>
    <xf numFmtId="0" fontId="31" fillId="0" borderId="0" xfId="0" applyFont="1" applyFill="1" applyBorder="1" applyAlignment="1">
      <alignment vertical="center"/>
    </xf>
    <xf numFmtId="0" fontId="31" fillId="0" borderId="15" xfId="0" applyFont="1" applyFill="1" applyBorder="1" applyAlignment="1">
      <alignment vertical="center"/>
    </xf>
    <xf numFmtId="0" fontId="7"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31" fillId="0" borderId="14" xfId="0" applyFont="1" applyBorder="1" applyAlignment="1">
      <alignment vertical="center"/>
    </xf>
    <xf numFmtId="0" fontId="31"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4" fillId="0" borderId="0" xfId="0" applyFont="1"/>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1" xfId="0" applyBorder="1"/>
    <xf numFmtId="0" fontId="32" fillId="2" borderId="1" xfId="0" applyNumberFormat="1" applyFont="1" applyFill="1" applyBorder="1" applyAlignment="1">
      <alignment horizontal="center" vertical="center" wrapText="1"/>
    </xf>
    <xf numFmtId="0" fontId="8" fillId="0" borderId="5" xfId="0" applyNumberFormat="1" applyFont="1" applyFill="1" applyBorder="1" applyAlignment="1">
      <alignment vertical="top" wrapText="1"/>
    </xf>
    <xf numFmtId="0" fontId="0" fillId="0" borderId="10" xfId="0" applyBorder="1" applyAlignment="1">
      <alignment vertical="top" wrapText="1"/>
    </xf>
    <xf numFmtId="0" fontId="28" fillId="0" borderId="1" xfId="0" applyFont="1" applyFill="1" applyBorder="1" applyAlignment="1">
      <alignment horizontal="center" vertical="center"/>
    </xf>
    <xf numFmtId="0" fontId="8" fillId="0" borderId="1" xfId="0" applyFont="1" applyFill="1" applyBorder="1" applyAlignment="1">
      <alignment vertical="center" wrapText="1"/>
    </xf>
    <xf numFmtId="0" fontId="38" fillId="0" borderId="0" xfId="0" applyFont="1"/>
    <xf numFmtId="0" fontId="39" fillId="0" borderId="0" xfId="0" applyFont="1"/>
    <xf numFmtId="0" fontId="8" fillId="0" borderId="10" xfId="0" applyNumberFormat="1" applyFont="1" applyFill="1" applyBorder="1" applyAlignment="1">
      <alignment vertical="top" wrapText="1"/>
    </xf>
    <xf numFmtId="49" fontId="18" fillId="0" borderId="1" xfId="0" applyNumberFormat="1" applyFont="1" applyFill="1" applyBorder="1" applyAlignment="1">
      <alignment horizontal="center" vertical="center" wrapText="1"/>
    </xf>
    <xf numFmtId="0" fontId="40" fillId="3" borderId="25" xfId="8" applyFont="1" applyFill="1" applyBorder="1" applyAlignment="1">
      <alignment wrapText="1"/>
    </xf>
    <xf numFmtId="0" fontId="1" fillId="3" borderId="25" xfId="8" applyFont="1" applyFill="1" applyBorder="1" applyAlignment="1">
      <alignment vertical="center"/>
    </xf>
    <xf numFmtId="0" fontId="2" fillId="3" borderId="25" xfId="8" applyFill="1" applyBorder="1" applyAlignment="1">
      <alignment horizontal="center" vertical="center"/>
    </xf>
    <xf numFmtId="4" fontId="2" fillId="3" borderId="25" xfId="8" applyNumberFormat="1" applyFill="1" applyBorder="1" applyAlignment="1">
      <alignment horizontal="center" vertical="center"/>
    </xf>
    <xf numFmtId="165" fontId="3" fillId="3" borderId="25" xfId="7" applyNumberFormat="1" applyFont="1" applyFill="1" applyBorder="1" applyAlignment="1">
      <alignment horizontal="center" vertical="center"/>
    </xf>
    <xf numFmtId="10" fontId="3" fillId="3" borderId="25" xfId="4" applyNumberFormat="1" applyFont="1" applyFill="1" applyBorder="1" applyAlignment="1">
      <alignment horizontal="center" vertical="center"/>
    </xf>
    <xf numFmtId="0" fontId="2" fillId="3" borderId="25" xfId="8" applyFill="1" applyBorder="1"/>
    <xf numFmtId="0" fontId="2" fillId="3" borderId="25" xfId="8" applyFill="1" applyBorder="1" applyAlignment="1">
      <alignment horizontal="center"/>
    </xf>
    <xf numFmtId="0" fontId="37" fillId="3" borderId="25" xfId="8" applyFont="1" applyFill="1" applyBorder="1" applyAlignment="1">
      <alignment horizontal="center"/>
    </xf>
    <xf numFmtId="3" fontId="37" fillId="3" borderId="25" xfId="8" applyNumberFormat="1" applyFont="1" applyFill="1" applyBorder="1" applyAlignment="1">
      <alignment horizontal="center"/>
    </xf>
    <xf numFmtId="10" fontId="37" fillId="3" borderId="25" xfId="8" applyNumberFormat="1" applyFont="1" applyFill="1" applyBorder="1" applyAlignment="1">
      <alignment horizontal="center" vertical="center"/>
    </xf>
    <xf numFmtId="10" fontId="2" fillId="3" borderId="25" xfId="8" applyNumberFormat="1" applyFill="1" applyBorder="1" applyAlignment="1">
      <alignment horizontal="center" vertical="center"/>
    </xf>
    <xf numFmtId="0" fontId="37" fillId="5" borderId="1" xfId="8" applyFont="1" applyFill="1" applyBorder="1" applyAlignment="1">
      <alignment horizontal="center" vertical="center" wrapText="1"/>
    </xf>
    <xf numFmtId="0" fontId="1" fillId="4" borderId="1" xfId="8" applyFont="1" applyFill="1" applyBorder="1" applyAlignment="1" applyProtection="1">
      <alignment vertical="center"/>
    </xf>
    <xf numFmtId="0" fontId="1" fillId="4" borderId="1" xfId="8" applyFont="1" applyFill="1" applyBorder="1" applyAlignment="1">
      <alignment vertical="center"/>
    </xf>
    <xf numFmtId="0" fontId="2" fillId="4" borderId="1" xfId="8" applyFill="1" applyBorder="1" applyAlignment="1">
      <alignment horizontal="center" vertical="center"/>
    </xf>
    <xf numFmtId="4" fontId="2" fillId="4" borderId="1" xfId="8" applyNumberFormat="1" applyFill="1" applyBorder="1" applyAlignment="1">
      <alignment horizontal="center" vertical="center"/>
    </xf>
    <xf numFmtId="165" fontId="3" fillId="6" borderId="1" xfId="7" applyNumberFormat="1" applyFont="1" applyFill="1" applyBorder="1" applyAlignment="1">
      <alignment horizontal="center" vertical="center"/>
    </xf>
    <xf numFmtId="10" fontId="3" fillId="6" borderId="1" xfId="4" applyNumberFormat="1" applyFont="1" applyFill="1" applyBorder="1" applyAlignment="1">
      <alignment horizontal="center" vertical="center"/>
    </xf>
    <xf numFmtId="0" fontId="2" fillId="0" borderId="1" xfId="8" applyBorder="1"/>
    <xf numFmtId="0" fontId="2" fillId="0" borderId="1" xfId="8" applyBorder="1" applyAlignment="1">
      <alignment horizontal="center"/>
    </xf>
    <xf numFmtId="0" fontId="37" fillId="6" borderId="1" xfId="8" applyFont="1" applyFill="1" applyBorder="1" applyAlignment="1">
      <alignment horizontal="center"/>
    </xf>
    <xf numFmtId="3" fontId="37" fillId="6" borderId="1" xfId="8" applyNumberFormat="1" applyFont="1" applyFill="1" applyBorder="1" applyAlignment="1">
      <alignment horizontal="center"/>
    </xf>
    <xf numFmtId="10" fontId="37" fillId="6" borderId="1" xfId="8" applyNumberFormat="1" applyFont="1" applyFill="1" applyBorder="1" applyAlignment="1">
      <alignment horizontal="center" vertical="center"/>
    </xf>
    <xf numFmtId="10" fontId="2" fillId="6" borderId="1" xfId="8" applyNumberFormat="1" applyFill="1" applyBorder="1" applyAlignment="1">
      <alignment horizontal="center" vertical="center"/>
    </xf>
    <xf numFmtId="0" fontId="41" fillId="0" borderId="0" xfId="0" applyFont="1"/>
    <xf numFmtId="0" fontId="8" fillId="0" borderId="1" xfId="0"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37" fillId="0" borderId="0" xfId="8" applyFont="1"/>
    <xf numFmtId="0" fontId="16" fillId="4" borderId="31" xfId="3" applyFont="1" applyFill="1" applyBorder="1" applyAlignment="1">
      <alignment vertical="center" wrapText="1"/>
    </xf>
    <xf numFmtId="0" fontId="45" fillId="0" borderId="0" xfId="0" applyFont="1" applyBorder="1" applyAlignment="1">
      <alignment horizontal="left" vertical="center"/>
    </xf>
    <xf numFmtId="0" fontId="8" fillId="0" borderId="1" xfId="0" applyNumberFormat="1" applyFont="1" applyFill="1" applyBorder="1" applyAlignment="1">
      <alignment horizontal="left" vertical="center" wrapText="1"/>
    </xf>
    <xf numFmtId="0" fontId="47" fillId="0" borderId="0" xfId="3" applyFont="1" applyAlignment="1">
      <alignment vertical="center"/>
    </xf>
    <xf numFmtId="0" fontId="8" fillId="0" borderId="1" xfId="0" applyNumberFormat="1" applyFont="1" applyFill="1" applyBorder="1" applyAlignment="1">
      <alignment horizontal="left" vertical="center" wrapText="1"/>
    </xf>
    <xf numFmtId="0" fontId="49" fillId="0" borderId="0" xfId="0" applyFont="1"/>
    <xf numFmtId="0" fontId="8"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34" fillId="0" borderId="5" xfId="0" applyFont="1" applyFill="1" applyBorder="1" applyAlignment="1">
      <alignment horizontal="left" vertical="center" wrapText="1"/>
    </xf>
    <xf numFmtId="0" fontId="51" fillId="0" borderId="0" xfId="3" applyFont="1" applyAlignment="1">
      <alignment vertical="center"/>
    </xf>
    <xf numFmtId="0" fontId="52" fillId="0" borderId="0" xfId="3" applyFont="1" applyAlignment="1">
      <alignment horizontal="center" vertical="center"/>
    </xf>
    <xf numFmtId="0" fontId="51" fillId="0" borderId="0" xfId="3" applyFont="1" applyAlignment="1">
      <alignment horizontal="center" vertical="center"/>
    </xf>
    <xf numFmtId="0" fontId="53" fillId="0" borderId="0" xfId="3" applyFont="1" applyAlignment="1">
      <alignment vertical="center"/>
    </xf>
    <xf numFmtId="0" fontId="53" fillId="0" borderId="0" xfId="3" applyFont="1" applyAlignment="1">
      <alignment horizontal="center" vertical="center"/>
    </xf>
    <xf numFmtId="49" fontId="8" fillId="0" borderId="1" xfId="0" applyNumberFormat="1" applyFont="1" applyFill="1" applyBorder="1" applyAlignment="1">
      <alignment horizontal="center" vertical="center" wrapText="1"/>
    </xf>
    <xf numFmtId="0" fontId="0" fillId="0" borderId="0" xfId="0" applyAlignment="1">
      <alignment horizontal="right"/>
    </xf>
    <xf numFmtId="0" fontId="55" fillId="0" borderId="0" xfId="0" applyFont="1" applyBorder="1" applyAlignment="1">
      <alignment horizontal="left" vertical="center"/>
    </xf>
    <xf numFmtId="0" fontId="8" fillId="0" borderId="1" xfId="0" applyNumberFormat="1" applyFont="1" applyFill="1" applyBorder="1" applyAlignment="1">
      <alignment horizontal="left" vertical="center" wrapText="1"/>
    </xf>
    <xf numFmtId="0" fontId="57" fillId="0" borderId="0" xfId="3" applyFont="1" applyAlignment="1">
      <alignment horizontal="center" vertical="center"/>
    </xf>
    <xf numFmtId="0" fontId="8" fillId="0" borderId="5"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2" borderId="10" xfId="0" applyNumberFormat="1" applyFont="1" applyFill="1" applyBorder="1" applyAlignment="1">
      <alignment vertical="top" wrapText="1"/>
    </xf>
    <xf numFmtId="0" fontId="8" fillId="2" borderId="4" xfId="0" applyNumberFormat="1" applyFont="1" applyFill="1" applyBorder="1" applyAlignment="1">
      <alignment vertical="top" wrapText="1"/>
    </xf>
    <xf numFmtId="0" fontId="8" fillId="2" borderId="1" xfId="0" applyNumberFormat="1" applyFont="1" applyFill="1" applyBorder="1" applyAlignment="1">
      <alignment vertical="top" wrapText="1"/>
    </xf>
    <xf numFmtId="3" fontId="8" fillId="2" borderId="5" xfId="0" applyNumberFormat="1" applyFont="1" applyFill="1" applyBorder="1" applyAlignment="1">
      <alignment vertical="top" wrapText="1"/>
    </xf>
    <xf numFmtId="3" fontId="8" fillId="2" borderId="10" xfId="0" applyNumberFormat="1" applyFont="1" applyFill="1" applyBorder="1" applyAlignment="1">
      <alignment vertical="top" wrapText="1"/>
    </xf>
    <xf numFmtId="3" fontId="8" fillId="2" borderId="4" xfId="0" applyNumberFormat="1" applyFont="1" applyFill="1" applyBorder="1" applyAlignment="1">
      <alignment vertical="top" wrapText="1"/>
    </xf>
    <xf numFmtId="3" fontId="8" fillId="2" borderId="1" xfId="0" applyNumberFormat="1" applyFont="1" applyFill="1" applyBorder="1" applyAlignment="1">
      <alignment vertical="top" wrapText="1"/>
    </xf>
    <xf numFmtId="9" fontId="8" fillId="4" borderId="7" xfId="0" applyNumberFormat="1" applyFont="1" applyFill="1" applyBorder="1" applyAlignment="1">
      <alignment horizontal="center" vertical="center" wrapText="1"/>
    </xf>
    <xf numFmtId="9" fontId="8" fillId="4" borderId="3" xfId="0" applyNumberFormat="1" applyFont="1" applyFill="1" applyBorder="1" applyAlignment="1">
      <alignment horizontal="center" vertical="center" wrapText="1"/>
    </xf>
    <xf numFmtId="0" fontId="59" fillId="0" borderId="0" xfId="0" applyFont="1" applyFill="1" applyBorder="1" applyAlignment="1">
      <alignment vertical="center" wrapText="1"/>
    </xf>
    <xf numFmtId="0" fontId="59" fillId="0" borderId="0" xfId="0" applyFont="1" applyBorder="1" applyAlignment="1">
      <alignment horizontal="center" vertical="center" wrapText="1"/>
    </xf>
    <xf numFmtId="49" fontId="40" fillId="0" borderId="0" xfId="0" applyNumberFormat="1" applyFont="1" applyAlignment="1">
      <alignment horizontal="left" vertical="top" wrapText="1"/>
    </xf>
    <xf numFmtId="0" fontId="40" fillId="0" borderId="0" xfId="0" applyFont="1" applyAlignment="1">
      <alignment horizontal="left" vertical="top" wrapText="1"/>
    </xf>
    <xf numFmtId="0" fontId="59" fillId="0" borderId="24" xfId="0" applyFont="1" applyBorder="1" applyAlignment="1">
      <alignment horizontal="center" vertical="center" wrapText="1"/>
    </xf>
    <xf numFmtId="0" fontId="59" fillId="0" borderId="26" xfId="0" applyFont="1" applyBorder="1" applyAlignment="1">
      <alignment horizontal="center" vertical="center" wrapText="1"/>
    </xf>
    <xf numFmtId="0" fontId="40" fillId="0" borderId="35" xfId="0" applyFont="1" applyFill="1" applyBorder="1" applyAlignment="1">
      <alignment vertical="center" wrapText="1"/>
    </xf>
    <xf numFmtId="0" fontId="40" fillId="0" borderId="36" xfId="0" applyFont="1" applyFill="1" applyBorder="1" applyAlignment="1">
      <alignment vertical="center" wrapText="1"/>
    </xf>
    <xf numFmtId="0" fontId="59" fillId="0" borderId="46" xfId="0" applyFont="1" applyBorder="1" applyAlignment="1">
      <alignment horizontal="center" vertical="center" wrapText="1"/>
    </xf>
    <xf numFmtId="0" fontId="40" fillId="0" borderId="44" xfId="0" applyFont="1" applyFill="1" applyBorder="1" applyAlignment="1">
      <alignment vertical="center" wrapText="1"/>
    </xf>
    <xf numFmtId="0" fontId="61" fillId="0" borderId="34" xfId="0" applyFont="1" applyBorder="1" applyAlignment="1">
      <alignment horizontal="center" vertical="center" wrapText="1"/>
    </xf>
    <xf numFmtId="0" fontId="59" fillId="0" borderId="16" xfId="0" applyFont="1" applyBorder="1" applyAlignment="1">
      <alignment horizontal="center" vertical="center" wrapText="1"/>
    </xf>
    <xf numFmtId="0" fontId="61" fillId="0" borderId="34" xfId="0" applyFont="1" applyBorder="1"/>
    <xf numFmtId="0" fontId="61" fillId="0" borderId="20" xfId="0" applyFont="1" applyBorder="1" applyAlignment="1">
      <alignment horizontal="center" vertical="center" wrapText="1"/>
    </xf>
    <xf numFmtId="0" fontId="0" fillId="0" borderId="48" xfId="0" applyBorder="1"/>
    <xf numFmtId="0" fontId="0" fillId="0" borderId="17" xfId="0" applyBorder="1"/>
    <xf numFmtId="0" fontId="60" fillId="8" borderId="44" xfId="0" applyFont="1" applyFill="1" applyBorder="1" applyAlignment="1">
      <alignment vertical="center" wrapText="1"/>
    </xf>
    <xf numFmtId="0" fontId="59" fillId="0" borderId="35" xfId="0" applyFont="1" applyBorder="1" applyAlignment="1">
      <alignment vertical="center" wrapText="1"/>
    </xf>
    <xf numFmtId="0" fontId="59" fillId="0" borderId="35" xfId="0" applyFont="1" applyFill="1" applyBorder="1" applyAlignment="1">
      <alignment vertical="center" wrapText="1"/>
    </xf>
    <xf numFmtId="0" fontId="60" fillId="8" borderId="35" xfId="0" applyFont="1" applyFill="1" applyBorder="1" applyAlignment="1">
      <alignment vertical="center" wrapText="1"/>
    </xf>
    <xf numFmtId="0" fontId="59" fillId="0" borderId="45" xfId="0" applyFont="1" applyBorder="1" applyAlignment="1">
      <alignment vertical="center" wrapText="1"/>
    </xf>
    <xf numFmtId="0" fontId="59" fillId="0" borderId="44" xfId="0" applyFont="1" applyFill="1" applyBorder="1" applyAlignment="1">
      <alignment vertical="center" wrapText="1"/>
    </xf>
    <xf numFmtId="0" fontId="59" fillId="0" borderId="36" xfId="0" applyFont="1" applyFill="1" applyBorder="1" applyAlignment="1">
      <alignment vertical="center" wrapText="1"/>
    </xf>
    <xf numFmtId="0" fontId="37" fillId="5" borderId="4" xfId="8" applyFont="1" applyFill="1" applyBorder="1" applyAlignment="1">
      <alignment horizontal="center" vertical="center" wrapText="1"/>
    </xf>
    <xf numFmtId="0" fontId="38" fillId="0" borderId="2" xfId="0" applyFont="1" applyFill="1" applyBorder="1"/>
    <xf numFmtId="0" fontId="65" fillId="0" borderId="48" xfId="0" applyFont="1" applyBorder="1" applyAlignment="1">
      <alignment vertical="center" wrapText="1"/>
    </xf>
    <xf numFmtId="0" fontId="65" fillId="0" borderId="17" xfId="0" applyFont="1" applyBorder="1" applyAlignment="1">
      <alignment vertical="center" wrapText="1"/>
    </xf>
    <xf numFmtId="0" fontId="65" fillId="0" borderId="17" xfId="0" applyFont="1" applyBorder="1" applyAlignment="1">
      <alignment horizontal="justify" vertical="center" wrapText="1"/>
    </xf>
    <xf numFmtId="0" fontId="66" fillId="0" borderId="17" xfId="0" applyFont="1" applyFill="1" applyBorder="1" applyAlignment="1">
      <alignment horizontal="justify" vertical="center" wrapText="1"/>
    </xf>
    <xf numFmtId="0" fontId="67" fillId="0" borderId="42" xfId="0" applyFont="1" applyFill="1" applyBorder="1" applyAlignment="1">
      <alignment horizontal="justify" vertical="center" wrapText="1"/>
    </xf>
    <xf numFmtId="0" fontId="65" fillId="0" borderId="33" xfId="0" applyFont="1" applyBorder="1" applyAlignment="1">
      <alignment horizontal="center" vertical="center" wrapText="1"/>
    </xf>
    <xf numFmtId="0" fontId="65" fillId="0" borderId="27" xfId="0" applyFont="1" applyBorder="1" applyAlignment="1">
      <alignment horizontal="center" vertical="center" wrapText="1"/>
    </xf>
    <xf numFmtId="0" fontId="65" fillId="0" borderId="28" xfId="0" applyFont="1" applyBorder="1" applyAlignment="1">
      <alignment horizontal="center" vertical="center" wrapText="1"/>
    </xf>
    <xf numFmtId="0" fontId="54" fillId="8" borderId="39" xfId="0" applyFont="1" applyFill="1" applyBorder="1" applyAlignment="1">
      <alignment horizontal="center" vertical="center" wrapText="1"/>
    </xf>
    <xf numFmtId="0" fontId="54" fillId="8" borderId="34" xfId="0" applyFont="1" applyFill="1" applyBorder="1" applyAlignment="1">
      <alignment horizontal="center" vertical="center" wrapText="1"/>
    </xf>
    <xf numFmtId="0" fontId="68" fillId="0" borderId="1" xfId="0" applyFont="1" applyBorder="1" applyAlignment="1">
      <alignment horizontal="left" vertical="center" wrapText="1"/>
    </xf>
    <xf numFmtId="0" fontId="68" fillId="0" borderId="1" xfId="0" applyFont="1" applyBorder="1" applyAlignment="1">
      <alignment horizontal="justify" vertical="center" wrapText="1"/>
    </xf>
    <xf numFmtId="0" fontId="68" fillId="0" borderId="0" xfId="0" applyFont="1" applyBorder="1" applyAlignment="1">
      <alignment horizontal="left" vertical="top"/>
    </xf>
    <xf numFmtId="0" fontId="68" fillId="0" borderId="0" xfId="0" applyFont="1" applyBorder="1" applyAlignment="1">
      <alignment horizontal="justify" vertical="top"/>
    </xf>
    <xf numFmtId="0" fontId="68" fillId="0" borderId="0" xfId="0" applyFont="1" applyBorder="1" applyAlignment="1">
      <alignment horizontal="left" vertical="top" wrapText="1"/>
    </xf>
    <xf numFmtId="0" fontId="54" fillId="8" borderId="21" xfId="0" applyFont="1" applyFill="1" applyBorder="1" applyAlignment="1">
      <alignment vertical="top"/>
    </xf>
    <xf numFmtId="0" fontId="54" fillId="8" borderId="22" xfId="0" applyFont="1" applyFill="1" applyBorder="1" applyAlignment="1">
      <alignment vertical="top"/>
    </xf>
    <xf numFmtId="0" fontId="54" fillId="8" borderId="47" xfId="0" applyFont="1" applyFill="1" applyBorder="1" applyAlignment="1">
      <alignment horizontal="center" vertical="top"/>
    </xf>
    <xf numFmtId="0" fontId="68" fillId="0" borderId="32" xfId="0" applyFont="1" applyBorder="1" applyAlignment="1">
      <alignment horizontal="justify" vertical="center"/>
    </xf>
    <xf numFmtId="0" fontId="68" fillId="0" borderId="24" xfId="0" applyFont="1" applyBorder="1" applyAlignment="1">
      <alignment horizontal="center" vertical="center"/>
    </xf>
    <xf numFmtId="0" fontId="68" fillId="0" borderId="26" xfId="0" applyFont="1" applyBorder="1" applyAlignment="1">
      <alignment horizontal="center" vertical="center"/>
    </xf>
    <xf numFmtId="0" fontId="4" fillId="0" borderId="0" xfId="3" applyFont="1" applyBorder="1" applyAlignment="1">
      <alignment vertical="center"/>
    </xf>
    <xf numFmtId="0" fontId="44" fillId="3" borderId="44" xfId="0" applyFont="1" applyFill="1" applyBorder="1" applyAlignment="1">
      <alignment horizontal="left" vertical="center" wrapText="1"/>
    </xf>
    <xf numFmtId="0" fontId="44" fillId="3" borderId="50" xfId="0" applyFont="1" applyFill="1" applyBorder="1" applyAlignment="1">
      <alignment horizontal="left" vertical="center" wrapText="1"/>
    </xf>
    <xf numFmtId="0" fontId="44" fillId="3" borderId="46"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33" xfId="0" applyFont="1" applyFill="1" applyBorder="1" applyAlignment="1">
      <alignment horizontal="center" vertical="center" wrapText="1"/>
    </xf>
    <xf numFmtId="0" fontId="44" fillId="3" borderId="27" xfId="0" applyFont="1" applyFill="1" applyBorder="1" applyAlignment="1">
      <alignment horizontal="center" vertical="center" wrapText="1"/>
    </xf>
    <xf numFmtId="0" fontId="44" fillId="3" borderId="29"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43" fillId="4" borderId="9" xfId="0" applyFont="1" applyFill="1" applyBorder="1" applyAlignment="1">
      <alignment horizontal="center" vertical="center" wrapText="1"/>
    </xf>
    <xf numFmtId="0" fontId="44" fillId="4" borderId="57" xfId="0" applyFont="1" applyFill="1" applyBorder="1" applyAlignment="1">
      <alignment horizontal="center" vertical="center" wrapText="1"/>
    </xf>
    <xf numFmtId="0" fontId="43" fillId="4" borderId="33"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3" fillId="4" borderId="41" xfId="0" applyFont="1" applyFill="1" applyBorder="1" applyAlignment="1">
      <alignment horizontal="center" vertical="center" wrapText="1"/>
    </xf>
    <xf numFmtId="0" fontId="44" fillId="4" borderId="28" xfId="0" applyFont="1" applyFill="1" applyBorder="1" applyAlignment="1">
      <alignment horizontal="center" vertical="center" wrapText="1"/>
    </xf>
    <xf numFmtId="2" fontId="43" fillId="0" borderId="23" xfId="0" applyNumberFormat="1" applyFont="1" applyFill="1" applyBorder="1" applyAlignment="1">
      <alignment horizontal="center" vertical="center" wrapText="1"/>
    </xf>
    <xf numFmtId="2" fontId="43" fillId="0" borderId="6" xfId="0" applyNumberFormat="1" applyFont="1" applyFill="1" applyBorder="1" applyAlignment="1">
      <alignment horizontal="center" vertical="center" wrapText="1"/>
    </xf>
    <xf numFmtId="2" fontId="43" fillId="0" borderId="2" xfId="0" applyNumberFormat="1" applyFont="1" applyFill="1" applyBorder="1" applyAlignment="1">
      <alignment horizontal="center" vertical="center" wrapText="1"/>
    </xf>
    <xf numFmtId="0" fontId="44" fillId="3" borderId="48" xfId="0" applyFont="1" applyFill="1" applyBorder="1" applyAlignment="1">
      <alignment horizontal="left" vertical="center" wrapText="1"/>
    </xf>
    <xf numFmtId="0" fontId="44" fillId="3" borderId="20" xfId="0" applyFont="1" applyFill="1" applyBorder="1" applyAlignment="1">
      <alignment horizontal="left" vertical="center" wrapText="1"/>
    </xf>
    <xf numFmtId="2" fontId="43" fillId="0" borderId="28" xfId="0" applyNumberFormat="1" applyFont="1" applyFill="1" applyBorder="1" applyAlignment="1">
      <alignment horizontal="center" vertical="center" wrapText="1"/>
    </xf>
    <xf numFmtId="0" fontId="26" fillId="3" borderId="29" xfId="0" applyFont="1" applyFill="1" applyBorder="1" applyAlignment="1">
      <alignment horizontal="center" vertical="center" wrapText="1"/>
    </xf>
    <xf numFmtId="0" fontId="37" fillId="0" borderId="52"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55" xfId="0" applyFont="1" applyBorder="1" applyAlignment="1">
      <alignment horizontal="center"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26" xfId="0" applyFill="1" applyBorder="1" applyAlignment="1">
      <alignment horizontal="center" vertical="center"/>
    </xf>
    <xf numFmtId="0" fontId="0" fillId="4" borderId="32" xfId="0" applyFill="1" applyBorder="1" applyAlignment="1">
      <alignment horizontal="center" vertical="center" wrapText="1"/>
    </xf>
    <xf numFmtId="0" fontId="0" fillId="4" borderId="32" xfId="0" applyFill="1" applyBorder="1" applyAlignment="1">
      <alignment horizontal="center" vertical="center"/>
    </xf>
    <xf numFmtId="0" fontId="0" fillId="4" borderId="58" xfId="0" applyFill="1" applyBorder="1" applyAlignment="1">
      <alignment horizontal="center" vertical="center"/>
    </xf>
    <xf numFmtId="0" fontId="0" fillId="4" borderId="58"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17" xfId="0" applyFill="1" applyBorder="1"/>
    <xf numFmtId="0" fontId="61" fillId="4" borderId="34" xfId="0" applyFont="1" applyFill="1" applyBorder="1"/>
    <xf numFmtId="0" fontId="0" fillId="4" borderId="42" xfId="0" applyFill="1" applyBorder="1"/>
    <xf numFmtId="0" fontId="0" fillId="4" borderId="48" xfId="0" applyFill="1" applyBorder="1"/>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8" fillId="2" borderId="3" xfId="0" applyNumberFormat="1" applyFont="1" applyFill="1" applyBorder="1" applyAlignment="1">
      <alignment horizontal="left" vertical="center" wrapText="1"/>
    </xf>
    <xf numFmtId="0" fontId="8" fillId="2" borderId="6" xfId="0" applyNumberFormat="1" applyFont="1" applyFill="1" applyBorder="1" applyAlignment="1">
      <alignment horizontal="left" vertical="center" wrapText="1"/>
    </xf>
    <xf numFmtId="0" fontId="8" fillId="2"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8" fillId="4" borderId="1" xfId="0" applyNumberFormat="1" applyFont="1" applyFill="1" applyBorder="1" applyAlignment="1">
      <alignment horizontal="left" vertical="center" wrapText="1"/>
    </xf>
    <xf numFmtId="0" fontId="8" fillId="4" borderId="3" xfId="0" applyNumberFormat="1" applyFont="1" applyFill="1" applyBorder="1" applyAlignment="1">
      <alignment horizontal="left" vertical="center" wrapText="1"/>
    </xf>
    <xf numFmtId="0" fontId="8" fillId="4" borderId="7" xfId="0" applyNumberFormat="1" applyFont="1" applyFill="1" applyBorder="1" applyAlignment="1">
      <alignment horizontal="left" vertical="center" wrapText="1"/>
    </xf>
    <xf numFmtId="0" fontId="8" fillId="4" borderId="3" xfId="0" applyNumberFormat="1" applyFont="1" applyFill="1" applyBorder="1" applyAlignment="1">
      <alignment horizontal="center" vertical="center" wrapText="1"/>
    </xf>
    <xf numFmtId="0" fontId="8" fillId="4" borderId="7"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32" fillId="0" borderId="3" xfId="0" applyNumberFormat="1" applyFont="1" applyFill="1" applyBorder="1" applyAlignment="1">
      <alignment horizontal="left" vertical="center" wrapText="1"/>
    </xf>
    <xf numFmtId="0" fontId="32" fillId="0" borderId="6" xfId="0" applyNumberFormat="1" applyFont="1" applyFill="1" applyBorder="1" applyAlignment="1">
      <alignment horizontal="left" vertical="center" wrapText="1"/>
    </xf>
    <xf numFmtId="0" fontId="32" fillId="0" borderId="7" xfId="0" applyNumberFormat="1" applyFont="1" applyFill="1" applyBorder="1" applyAlignment="1">
      <alignment horizontal="left"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26" fillId="2" borderId="3" xfId="0" applyNumberFormat="1" applyFont="1" applyFill="1" applyBorder="1" applyAlignment="1">
      <alignment horizontal="left" vertical="center" wrapText="1"/>
    </xf>
    <xf numFmtId="0" fontId="26" fillId="2" borderId="6" xfId="0" applyNumberFormat="1" applyFont="1" applyFill="1" applyBorder="1" applyAlignment="1">
      <alignment horizontal="left" vertical="center" wrapText="1"/>
    </xf>
    <xf numFmtId="0" fontId="26" fillId="2" borderId="7" xfId="0" applyNumberFormat="1" applyFont="1" applyFill="1" applyBorder="1" applyAlignment="1">
      <alignment horizontal="left" vertical="center" wrapText="1"/>
    </xf>
    <xf numFmtId="0" fontId="22" fillId="2" borderId="1" xfId="0" applyFont="1" applyFill="1" applyBorder="1" applyAlignment="1">
      <alignment horizontal="center" vertical="center"/>
    </xf>
    <xf numFmtId="0" fontId="8" fillId="0" borderId="3"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7"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0" fillId="0" borderId="7" xfId="0" applyBorder="1" applyAlignment="1">
      <alignment vertical="center" wrapText="1"/>
    </xf>
    <xf numFmtId="0" fontId="7" fillId="0" borderId="6" xfId="0" applyNumberFormat="1" applyFont="1" applyFill="1" applyBorder="1" applyAlignment="1">
      <alignment horizontal="center" vertical="center" wrapText="1"/>
    </xf>
    <xf numFmtId="0" fontId="32" fillId="2" borderId="5" xfId="0" applyNumberFormat="1" applyFont="1" applyFill="1" applyBorder="1" applyAlignment="1">
      <alignment horizontal="center" vertical="top" wrapText="1"/>
    </xf>
    <xf numFmtId="0" fontId="32" fillId="2" borderId="10" xfId="0" applyNumberFormat="1" applyFont="1" applyFill="1" applyBorder="1" applyAlignment="1">
      <alignment horizontal="center" vertical="top" wrapText="1"/>
    </xf>
    <xf numFmtId="0" fontId="32" fillId="2" borderId="4" xfId="0" applyNumberFormat="1" applyFont="1" applyFill="1" applyBorder="1" applyAlignment="1">
      <alignment horizontal="center" vertical="top" wrapText="1"/>
    </xf>
    <xf numFmtId="0" fontId="8" fillId="0" borderId="5" xfId="0" applyNumberFormat="1" applyFont="1" applyFill="1" applyBorder="1" applyAlignment="1">
      <alignment horizontal="center" vertical="top" wrapText="1"/>
    </xf>
    <xf numFmtId="0" fontId="8" fillId="0" borderId="10" xfId="0" applyNumberFormat="1" applyFont="1" applyFill="1" applyBorder="1" applyAlignment="1">
      <alignment horizontal="center" vertical="top" wrapText="1"/>
    </xf>
    <xf numFmtId="0" fontId="0" fillId="0" borderId="10" xfId="0" applyBorder="1" applyAlignment="1">
      <alignment horizontal="center" vertical="top"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8" fillId="7" borderId="6" xfId="0" applyNumberFormat="1" applyFont="1" applyFill="1" applyBorder="1" applyAlignment="1">
      <alignment horizontal="left" vertical="center" wrapText="1"/>
    </xf>
    <xf numFmtId="0" fontId="8" fillId="7" borderId="7" xfId="0" applyNumberFormat="1" applyFont="1" applyFill="1" applyBorder="1" applyAlignment="1">
      <alignment horizontal="left" vertical="center" wrapText="1"/>
    </xf>
    <xf numFmtId="0" fontId="8" fillId="2" borderId="5" xfId="0" applyNumberFormat="1" applyFont="1" applyFill="1" applyBorder="1" applyAlignment="1">
      <alignment horizontal="left" vertical="top" wrapText="1"/>
    </xf>
    <xf numFmtId="0" fontId="8" fillId="2" borderId="4" xfId="0" applyNumberFormat="1" applyFont="1" applyFill="1" applyBorder="1" applyAlignment="1">
      <alignment horizontal="left" vertical="top" wrapText="1"/>
    </xf>
    <xf numFmtId="0" fontId="4" fillId="4" borderId="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14" fillId="0" borderId="7" xfId="0" applyFont="1" applyBorder="1" applyAlignment="1">
      <alignment horizontal="left" vertical="center" wrapText="1"/>
    </xf>
    <xf numFmtId="0" fontId="4" fillId="4" borderId="1"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56" fillId="0" borderId="9" xfId="0" applyFont="1" applyFill="1" applyBorder="1" applyAlignment="1">
      <alignment horizontal="left" vertical="center"/>
    </xf>
    <xf numFmtId="0" fontId="28" fillId="4" borderId="1" xfId="0" applyFont="1" applyFill="1" applyBorder="1" applyAlignment="1">
      <alignment horizontal="center" vertical="center"/>
    </xf>
    <xf numFmtId="0" fontId="29"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0" borderId="0" xfId="3" applyFont="1" applyBorder="1" applyAlignment="1">
      <alignment horizontal="left" vertical="center" wrapText="1"/>
    </xf>
    <xf numFmtId="0" fontId="7" fillId="4" borderId="1"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7" xfId="0" applyNumberFormat="1" applyFont="1" applyFill="1" applyBorder="1" applyAlignment="1">
      <alignment horizontal="left" vertical="center" wrapText="1"/>
    </xf>
    <xf numFmtId="0" fontId="25" fillId="0" borderId="9" xfId="0" applyFont="1" applyFill="1" applyBorder="1" applyAlignment="1">
      <alignment horizontal="left" vertical="center"/>
    </xf>
    <xf numFmtId="0" fontId="10" fillId="4" borderId="3"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3" fillId="0" borderId="7" xfId="0" applyFont="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6"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0" borderId="16"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0" fontId="32" fillId="0" borderId="16" xfId="0" applyNumberFormat="1" applyFont="1" applyFill="1" applyBorder="1" applyAlignment="1">
      <alignment horizontal="left" vertical="center" wrapText="1"/>
    </xf>
    <xf numFmtId="0" fontId="32" fillId="0"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46" fillId="0" borderId="19" xfId="3" applyFont="1" applyBorder="1" applyAlignment="1">
      <alignment horizontal="center" vertical="center"/>
    </xf>
    <xf numFmtId="0" fontId="55" fillId="0" borderId="0" xfId="0" applyFont="1" applyBorder="1" applyAlignment="1">
      <alignment horizontal="left" vertical="center"/>
    </xf>
    <xf numFmtId="0" fontId="16" fillId="0" borderId="21" xfId="3" applyFont="1" applyBorder="1" applyAlignment="1">
      <alignment horizontal="right" vertical="center" wrapText="1"/>
    </xf>
    <xf numFmtId="0" fontId="16" fillId="0" borderId="22" xfId="3" applyFont="1" applyBorder="1" applyAlignment="1">
      <alignment horizontal="right" vertical="center" wrapText="1"/>
    </xf>
    <xf numFmtId="0" fontId="16" fillId="0" borderId="24" xfId="3" applyFont="1" applyBorder="1" applyAlignment="1">
      <alignment horizontal="right" vertical="center" wrapText="1"/>
    </xf>
    <xf numFmtId="0" fontId="16" fillId="0" borderId="1" xfId="3" applyFont="1" applyBorder="1" applyAlignment="1">
      <alignment horizontal="right" vertical="center" wrapText="1"/>
    </xf>
    <xf numFmtId="0" fontId="16" fillId="0" borderId="26" xfId="3" applyFont="1" applyBorder="1" applyAlignment="1">
      <alignment horizontal="right" vertical="center" wrapText="1"/>
    </xf>
    <xf numFmtId="0" fontId="16" fillId="0" borderId="32" xfId="3" applyFont="1" applyBorder="1" applyAlignment="1">
      <alignment horizontal="right" vertical="center" wrapText="1"/>
    </xf>
    <xf numFmtId="0" fontId="16" fillId="4" borderId="23" xfId="3" applyFont="1" applyFill="1" applyBorder="1" applyAlignment="1">
      <alignment horizontal="center" vertical="center" wrapText="1"/>
    </xf>
    <xf numFmtId="0" fontId="16" fillId="4" borderId="40" xfId="3" applyFont="1" applyFill="1" applyBorder="1" applyAlignment="1">
      <alignment horizontal="center" vertical="center" wrapText="1"/>
    </xf>
    <xf numFmtId="0" fontId="58" fillId="3" borderId="3" xfId="3" applyFont="1" applyFill="1" applyBorder="1" applyAlignment="1">
      <alignment horizontal="center" vertical="center" wrapText="1"/>
    </xf>
    <xf numFmtId="0" fontId="58" fillId="3" borderId="6" xfId="3" applyFont="1" applyFill="1" applyBorder="1" applyAlignment="1">
      <alignment horizontal="center" vertical="center" wrapText="1"/>
    </xf>
    <xf numFmtId="0" fontId="58" fillId="3" borderId="17" xfId="3" applyFont="1" applyFill="1" applyBorder="1" applyAlignment="1">
      <alignment horizontal="center" vertical="center" wrapText="1"/>
    </xf>
    <xf numFmtId="0" fontId="58" fillId="3" borderId="56" xfId="3" applyFont="1" applyFill="1" applyBorder="1" applyAlignment="1">
      <alignment horizontal="center" vertical="center" wrapText="1"/>
    </xf>
    <xf numFmtId="0" fontId="58" fillId="3" borderId="19" xfId="3" applyFont="1" applyFill="1" applyBorder="1" applyAlignment="1">
      <alignment horizontal="center" vertical="center" wrapText="1"/>
    </xf>
    <xf numFmtId="0" fontId="58" fillId="3" borderId="20" xfId="3" applyFont="1" applyFill="1" applyBorder="1" applyAlignment="1">
      <alignment horizontal="center" vertical="center" wrapText="1"/>
    </xf>
    <xf numFmtId="0" fontId="43" fillId="3" borderId="13" xfId="0" applyFont="1" applyFill="1" applyBorder="1" applyAlignment="1">
      <alignment horizontal="center" vertical="center" wrapText="1"/>
    </xf>
    <xf numFmtId="0" fontId="43" fillId="3" borderId="20" xfId="0" applyFont="1" applyFill="1" applyBorder="1" applyAlignment="1">
      <alignment horizontal="center" vertical="center" wrapText="1"/>
    </xf>
    <xf numFmtId="0" fontId="43" fillId="4" borderId="43" xfId="0" applyFont="1" applyFill="1" applyBorder="1" applyAlignment="1">
      <alignment horizontal="center" vertical="center" wrapText="1"/>
    </xf>
    <xf numFmtId="0" fontId="43" fillId="4" borderId="33"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4" fillId="3" borderId="48" xfId="0" applyFont="1" applyFill="1" applyBorder="1" applyAlignment="1">
      <alignment horizontal="center" vertical="center" wrapText="1"/>
    </xf>
    <xf numFmtId="0" fontId="43" fillId="0" borderId="14" xfId="0" applyFont="1" applyBorder="1" applyAlignment="1">
      <alignment horizontal="left" vertical="center"/>
    </xf>
    <xf numFmtId="0" fontId="43" fillId="0" borderId="0" xfId="0" applyFont="1" applyBorder="1" applyAlignment="1">
      <alignment horizontal="left" vertical="center"/>
    </xf>
    <xf numFmtId="0" fontId="43" fillId="3" borderId="30"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44" fillId="3" borderId="52" xfId="0" applyFont="1" applyFill="1" applyBorder="1" applyAlignment="1">
      <alignment horizontal="left" vertical="center" wrapText="1"/>
    </xf>
    <xf numFmtId="0" fontId="44" fillId="3" borderId="46" xfId="0" applyFont="1" applyFill="1" applyBorder="1" applyAlignment="1">
      <alignment horizontal="left" vertical="center" wrapText="1"/>
    </xf>
    <xf numFmtId="0" fontId="43" fillId="3" borderId="43"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9"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43" fillId="3" borderId="18" xfId="0" applyFont="1" applyFill="1" applyBorder="1" applyAlignment="1">
      <alignment horizontal="center" vertical="center" wrapText="1"/>
    </xf>
    <xf numFmtId="49" fontId="64" fillId="0" borderId="12" xfId="0" applyNumberFormat="1" applyFont="1" applyBorder="1" applyAlignment="1">
      <alignment horizontal="left" vertical="center" wrapText="1"/>
    </xf>
    <xf numFmtId="0" fontId="61" fillId="0" borderId="37" xfId="0" applyFont="1" applyBorder="1" applyAlignment="1">
      <alignment horizontal="right"/>
    </xf>
    <xf numFmtId="0" fontId="61" fillId="0" borderId="38" xfId="0" applyFont="1" applyBorder="1" applyAlignment="1">
      <alignment horizontal="right"/>
    </xf>
    <xf numFmtId="0" fontId="62" fillId="0" borderId="0" xfId="0" applyFont="1" applyAlignment="1">
      <alignment horizontal="center" vertical="center"/>
    </xf>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38" xfId="0" applyFont="1" applyBorder="1" applyAlignment="1">
      <alignment horizontal="center" vertical="center" wrapText="1"/>
    </xf>
    <xf numFmtId="0" fontId="68" fillId="0" borderId="1" xfId="0" applyFont="1" applyBorder="1" applyAlignment="1">
      <alignment horizontal="left" vertical="center" wrapText="1"/>
    </xf>
    <xf numFmtId="0" fontId="68" fillId="0" borderId="35" xfId="0" applyFont="1" applyBorder="1" applyAlignment="1">
      <alignment horizontal="left" vertical="center" wrapText="1"/>
    </xf>
    <xf numFmtId="0" fontId="68" fillId="0" borderId="32" xfId="0" applyFont="1" applyBorder="1" applyAlignment="1">
      <alignment horizontal="left" vertical="center" wrapText="1"/>
    </xf>
    <xf numFmtId="0" fontId="68" fillId="0" borderId="36" xfId="0" applyFont="1" applyBorder="1" applyAlignment="1">
      <alignment horizontal="left" vertical="center" wrapText="1"/>
    </xf>
    <xf numFmtId="0" fontId="68" fillId="0" borderId="24" xfId="0" applyFont="1" applyBorder="1" applyAlignment="1">
      <alignment horizontal="center" vertical="top"/>
    </xf>
    <xf numFmtId="0" fontId="68" fillId="0" borderId="45" xfId="0" applyFont="1" applyBorder="1" applyAlignment="1">
      <alignment horizontal="left" vertical="top" wrapText="1"/>
    </xf>
    <xf numFmtId="0" fontId="68" fillId="0" borderId="51" xfId="0" applyFont="1" applyBorder="1" applyAlignment="1">
      <alignment horizontal="left" vertical="top" wrapText="1"/>
    </xf>
    <xf numFmtId="0" fontId="68" fillId="0" borderId="50" xfId="0" applyFont="1" applyBorder="1" applyAlignment="1">
      <alignment horizontal="left" vertical="top" wrapText="1"/>
    </xf>
    <xf numFmtId="0" fontId="69" fillId="8" borderId="22" xfId="0" applyFont="1" applyFill="1" applyBorder="1" applyAlignment="1">
      <alignment horizontal="center" vertical="center"/>
    </xf>
    <xf numFmtId="0" fontId="69" fillId="8" borderId="47" xfId="0" applyFont="1" applyFill="1" applyBorder="1" applyAlignment="1">
      <alignment horizontal="center" vertical="center"/>
    </xf>
    <xf numFmtId="0" fontId="54" fillId="0" borderId="0" xfId="0" applyFont="1" applyAlignment="1">
      <alignment horizontal="center"/>
    </xf>
    <xf numFmtId="0" fontId="39" fillId="0" borderId="0" xfId="0" applyFont="1" applyAlignment="1">
      <alignment horizontal="center"/>
    </xf>
  </cellXfs>
  <cellStyles count="9">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8"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 name="Финансовый" xfId="7" builtinId="3"/>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G60"/>
  <sheetViews>
    <sheetView showGridLines="0" tabSelected="1" view="pageBreakPreview" topLeftCell="B40" zoomScaleNormal="75" zoomScaleSheetLayoutView="100" workbookViewId="0">
      <selection activeCell="D39" sqref="D39:G39"/>
    </sheetView>
  </sheetViews>
  <sheetFormatPr defaultRowHeight="15.75"/>
  <cols>
    <col min="1" max="1" width="11.42578125" style="10" customWidth="1"/>
    <col min="2" max="2" width="12.7109375" style="10" customWidth="1"/>
    <col min="3" max="3" width="38.140625" style="10" customWidth="1"/>
    <col min="4" max="4" width="22" style="11" customWidth="1"/>
    <col min="5" max="5" width="40.5703125" style="11" customWidth="1"/>
    <col min="6" max="6" width="40.140625" style="11" customWidth="1"/>
    <col min="7" max="7" width="49.7109375" style="10" customWidth="1"/>
    <col min="8" max="8" width="10.5703125" style="10" customWidth="1"/>
    <col min="9" max="16384" width="9.140625" style="10"/>
  </cols>
  <sheetData>
    <row r="1" spans="2:7" ht="11.25" customHeight="1">
      <c r="F1" s="10"/>
    </row>
    <row r="2" spans="2:7" s="2" customFormat="1" ht="43.5" customHeight="1">
      <c r="B2" s="262" t="s">
        <v>100</v>
      </c>
      <c r="C2" s="263"/>
      <c r="D2" s="268" t="s">
        <v>202</v>
      </c>
      <c r="E2" s="268"/>
      <c r="F2" s="1"/>
    </row>
    <row r="3" spans="2:7">
      <c r="B3" s="9"/>
    </row>
    <row r="4" spans="2:7" s="2" customFormat="1" ht="30" customHeight="1">
      <c r="B4" s="238" t="s">
        <v>32</v>
      </c>
      <c r="C4" s="239"/>
      <c r="D4" s="239"/>
      <c r="E4" s="239"/>
      <c r="F4" s="239"/>
      <c r="G4" s="56"/>
    </row>
    <row r="5" spans="2:7" ht="59.25" customHeight="1">
      <c r="B5" s="3" t="s">
        <v>5</v>
      </c>
      <c r="C5" s="241" t="s">
        <v>204</v>
      </c>
      <c r="D5" s="236"/>
      <c r="E5" s="236"/>
      <c r="F5" s="236"/>
      <c r="G5" s="237"/>
    </row>
    <row r="6" spans="2:7" ht="56.25" customHeight="1">
      <c r="B6" s="3" t="s">
        <v>6</v>
      </c>
      <c r="C6" s="4" t="s">
        <v>114</v>
      </c>
      <c r="D6" s="265" t="s">
        <v>203</v>
      </c>
      <c r="E6" s="266"/>
      <c r="F6" s="266"/>
      <c r="G6" s="267"/>
    </row>
    <row r="7" spans="2:7" s="9" customFormat="1" ht="24" customHeight="1">
      <c r="B7" s="5" t="s">
        <v>7</v>
      </c>
      <c r="C7" s="264" t="s">
        <v>101</v>
      </c>
      <c r="D7" s="235"/>
      <c r="E7" s="235"/>
      <c r="F7" s="235"/>
      <c r="G7" s="56"/>
    </row>
    <row r="8" spans="2:7" ht="42" customHeight="1">
      <c r="B8" s="279" t="s">
        <v>19</v>
      </c>
      <c r="C8" s="61" t="s">
        <v>102</v>
      </c>
      <c r="D8" s="60" t="s">
        <v>194</v>
      </c>
      <c r="E8" s="60" t="s">
        <v>145</v>
      </c>
      <c r="F8" s="60" t="s">
        <v>140</v>
      </c>
      <c r="G8" s="60" t="s">
        <v>176</v>
      </c>
    </row>
    <row r="9" spans="2:7" ht="173.25" customHeight="1">
      <c r="B9" s="280"/>
      <c r="C9" s="67"/>
      <c r="D9" s="276">
        <v>1</v>
      </c>
      <c r="E9" s="121" t="s">
        <v>207</v>
      </c>
      <c r="F9" s="122" t="s">
        <v>347</v>
      </c>
      <c r="G9" s="287" t="s">
        <v>213</v>
      </c>
    </row>
    <row r="10" spans="2:7" ht="58.5" customHeight="1">
      <c r="B10" s="280"/>
      <c r="C10" s="67"/>
      <c r="D10" s="277"/>
      <c r="E10" s="120" t="s">
        <v>205</v>
      </c>
      <c r="F10" s="125" t="s">
        <v>209</v>
      </c>
      <c r="G10" s="288"/>
    </row>
    <row r="11" spans="2:7" ht="53.25" customHeight="1">
      <c r="B11" s="280"/>
      <c r="C11" s="67"/>
      <c r="D11" s="277"/>
      <c r="E11" s="121" t="s">
        <v>206</v>
      </c>
      <c r="F11" s="125" t="s">
        <v>210</v>
      </c>
      <c r="G11" s="121" t="s">
        <v>212</v>
      </c>
    </row>
    <row r="12" spans="2:7" ht="58.5" customHeight="1">
      <c r="B12" s="280"/>
      <c r="C12" s="67"/>
      <c r="D12" s="277"/>
      <c r="E12" s="119" t="s">
        <v>208</v>
      </c>
      <c r="F12" s="125" t="s">
        <v>211</v>
      </c>
      <c r="G12" s="121" t="s">
        <v>214</v>
      </c>
    </row>
    <row r="13" spans="2:7" ht="239.25" hidden="1" customHeight="1">
      <c r="B13" s="280"/>
      <c r="C13" s="67"/>
      <c r="D13" s="277"/>
      <c r="E13" s="119"/>
      <c r="F13" s="123"/>
      <c r="G13" s="119"/>
    </row>
    <row r="14" spans="2:7" ht="45.75" hidden="1" customHeight="1">
      <c r="B14" s="281"/>
      <c r="C14" s="62"/>
      <c r="D14" s="278"/>
      <c r="E14" s="120"/>
      <c r="F14" s="124"/>
      <c r="G14" s="120"/>
    </row>
    <row r="15" spans="2:7" ht="227.25" customHeight="1">
      <c r="B15" s="3" t="s">
        <v>20</v>
      </c>
      <c r="C15" s="4" t="s">
        <v>18</v>
      </c>
      <c r="D15" s="224" t="s">
        <v>348</v>
      </c>
      <c r="E15" s="225"/>
      <c r="F15" s="225"/>
      <c r="G15" s="226"/>
    </row>
    <row r="16" spans="2:7" ht="94.5" customHeight="1">
      <c r="B16" s="3" t="s">
        <v>21</v>
      </c>
      <c r="C16" s="4" t="s">
        <v>33</v>
      </c>
      <c r="D16" s="224" t="s">
        <v>389</v>
      </c>
      <c r="E16" s="225"/>
      <c r="F16" s="225"/>
      <c r="G16" s="226"/>
    </row>
    <row r="17" spans="2:7" ht="86.25" customHeight="1">
      <c r="B17" s="3" t="s">
        <v>105</v>
      </c>
      <c r="C17" s="12" t="s">
        <v>112</v>
      </c>
      <c r="D17" s="224" t="s">
        <v>215</v>
      </c>
      <c r="E17" s="225"/>
      <c r="F17" s="225"/>
      <c r="G17" s="226"/>
    </row>
    <row r="18" spans="2:7" ht="69.75" customHeight="1">
      <c r="B18" s="3" t="s">
        <v>216</v>
      </c>
      <c r="C18" s="4" t="s">
        <v>40</v>
      </c>
      <c r="D18" s="282" t="s">
        <v>178</v>
      </c>
      <c r="E18" s="283"/>
      <c r="F18" s="283"/>
      <c r="G18" s="284"/>
    </row>
    <row r="19" spans="2:7" ht="49.5" customHeight="1">
      <c r="B19" s="95" t="s">
        <v>217</v>
      </c>
      <c r="C19" s="100" t="s">
        <v>22</v>
      </c>
      <c r="D19" s="224" t="s">
        <v>225</v>
      </c>
      <c r="E19" s="225"/>
      <c r="F19" s="225"/>
      <c r="G19" s="226"/>
    </row>
    <row r="20" spans="2:7" ht="201.75" customHeight="1">
      <c r="B20" s="95" t="s">
        <v>139</v>
      </c>
      <c r="C20" s="115" t="s">
        <v>196</v>
      </c>
      <c r="D20" s="285" t="s">
        <v>381</v>
      </c>
      <c r="E20" s="285"/>
      <c r="F20" s="285"/>
      <c r="G20" s="286"/>
    </row>
    <row r="21" spans="2:7" ht="29.25" customHeight="1">
      <c r="B21" s="238" t="s">
        <v>42</v>
      </c>
      <c r="C21" s="239"/>
      <c r="D21" s="239"/>
      <c r="E21" s="239"/>
      <c r="F21" s="239"/>
      <c r="G21" s="56"/>
    </row>
    <row r="22" spans="2:7" ht="35.25" customHeight="1">
      <c r="B22" s="3" t="s">
        <v>0</v>
      </c>
      <c r="C22" s="241" t="s">
        <v>142</v>
      </c>
      <c r="D22" s="236"/>
      <c r="E22" s="236"/>
      <c r="F22" s="236"/>
      <c r="G22" s="237"/>
    </row>
    <row r="23" spans="2:7" ht="29.25" customHeight="1">
      <c r="B23" s="238" t="s">
        <v>43</v>
      </c>
      <c r="C23" s="239"/>
      <c r="D23" s="239"/>
      <c r="E23" s="239"/>
      <c r="F23" s="239"/>
      <c r="G23" s="56"/>
    </row>
    <row r="24" spans="2:7" s="9" customFormat="1" ht="72.75" customHeight="1">
      <c r="B24" s="3" t="s">
        <v>1</v>
      </c>
      <c r="C24" s="241" t="s">
        <v>201</v>
      </c>
      <c r="D24" s="236"/>
      <c r="E24" s="236"/>
      <c r="F24" s="236"/>
      <c r="G24" s="237"/>
    </row>
    <row r="25" spans="2:7" ht="36.75" customHeight="1">
      <c r="B25" s="5" t="s">
        <v>2</v>
      </c>
      <c r="C25" s="5" t="s">
        <v>23</v>
      </c>
      <c r="D25" s="251" t="s">
        <v>24</v>
      </c>
      <c r="E25" s="275"/>
      <c r="F25" s="275"/>
      <c r="G25" s="252"/>
    </row>
    <row r="26" spans="2:7" ht="35.25" customHeight="1">
      <c r="B26" s="3" t="s">
        <v>26</v>
      </c>
      <c r="C26" s="6" t="s">
        <v>25</v>
      </c>
      <c r="D26" s="241" t="s">
        <v>181</v>
      </c>
      <c r="E26" s="236"/>
      <c r="F26" s="236"/>
      <c r="G26" s="237"/>
    </row>
    <row r="27" spans="2:7" ht="33" customHeight="1">
      <c r="B27" s="3" t="s">
        <v>27</v>
      </c>
      <c r="C27" s="6" t="s">
        <v>106</v>
      </c>
      <c r="D27" s="273" t="s">
        <v>143</v>
      </c>
      <c r="E27" s="241"/>
      <c r="F27" s="241"/>
      <c r="G27" s="56"/>
    </row>
    <row r="28" spans="2:7" s="2" customFormat="1" ht="38.25" customHeight="1">
      <c r="B28" s="3" t="s">
        <v>28</v>
      </c>
      <c r="C28" s="7" t="s">
        <v>39</v>
      </c>
      <c r="D28" s="241" t="s">
        <v>144</v>
      </c>
      <c r="E28" s="236"/>
      <c r="F28" s="236"/>
      <c r="G28" s="274"/>
    </row>
    <row r="29" spans="2:7" s="2" customFormat="1" ht="38.25" customHeight="1">
      <c r="B29" s="3" t="s">
        <v>29</v>
      </c>
      <c r="C29" s="64" t="s">
        <v>383</v>
      </c>
      <c r="D29" s="269" t="s">
        <v>350</v>
      </c>
      <c r="E29" s="270"/>
      <c r="F29" s="270"/>
      <c r="G29" s="271"/>
    </row>
    <row r="30" spans="2:7" ht="69.75" customHeight="1">
      <c r="B30" s="3" t="s">
        <v>30</v>
      </c>
      <c r="C30" s="64" t="s">
        <v>115</v>
      </c>
      <c r="D30" s="269" t="s">
        <v>349</v>
      </c>
      <c r="E30" s="270"/>
      <c r="F30" s="270"/>
      <c r="G30" s="271"/>
    </row>
    <row r="31" spans="2:7" ht="63.75" customHeight="1">
      <c r="B31" s="3" t="s">
        <v>191</v>
      </c>
      <c r="C31" s="64" t="s">
        <v>382</v>
      </c>
      <c r="D31" s="269" t="s">
        <v>351</v>
      </c>
      <c r="E31" s="270"/>
      <c r="F31" s="270"/>
      <c r="G31" s="271"/>
    </row>
    <row r="32" spans="2:7" ht="54.75" customHeight="1">
      <c r="B32" s="112" t="s">
        <v>193</v>
      </c>
      <c r="C32" s="64" t="s">
        <v>187</v>
      </c>
      <c r="D32" s="269" t="s">
        <v>380</v>
      </c>
      <c r="E32" s="270"/>
      <c r="F32" s="270"/>
      <c r="G32" s="271"/>
    </row>
    <row r="33" spans="2:7" ht="48" customHeight="1">
      <c r="B33" s="8" t="s">
        <v>3</v>
      </c>
      <c r="C33" s="241" t="s">
        <v>192</v>
      </c>
      <c r="D33" s="236"/>
      <c r="E33" s="236"/>
      <c r="F33" s="236"/>
      <c r="G33" s="237"/>
    </row>
    <row r="34" spans="2:7" ht="39.75" customHeight="1">
      <c r="B34" s="8" t="s">
        <v>14</v>
      </c>
      <c r="C34" s="241" t="s">
        <v>97</v>
      </c>
      <c r="D34" s="236"/>
      <c r="E34" s="236"/>
      <c r="F34" s="236"/>
      <c r="G34" s="237"/>
    </row>
    <row r="35" spans="2:7" ht="39" customHeight="1">
      <c r="B35" s="13" t="s">
        <v>15</v>
      </c>
      <c r="C35" s="264" t="s">
        <v>116</v>
      </c>
      <c r="D35" s="235"/>
      <c r="E35" s="235"/>
      <c r="F35" s="235"/>
      <c r="G35" s="272"/>
    </row>
    <row r="36" spans="2:7" ht="36" customHeight="1">
      <c r="B36" s="238" t="s">
        <v>44</v>
      </c>
      <c r="C36" s="239"/>
      <c r="D36" s="239"/>
      <c r="E36" s="239"/>
      <c r="F36" s="239"/>
      <c r="G36" s="56"/>
    </row>
    <row r="37" spans="2:7" ht="39" customHeight="1">
      <c r="B37" s="3" t="s">
        <v>4</v>
      </c>
      <c r="C37" s="4" t="s">
        <v>45</v>
      </c>
      <c r="D37" s="221" t="s">
        <v>398</v>
      </c>
      <c r="E37" s="222"/>
      <c r="F37" s="222"/>
      <c r="G37" s="223"/>
    </row>
    <row r="38" spans="2:7" ht="124.5" customHeight="1">
      <c r="B38" s="3" t="s">
        <v>17</v>
      </c>
      <c r="C38" s="4" t="s">
        <v>46</v>
      </c>
      <c r="D38" s="224" t="s">
        <v>384</v>
      </c>
      <c r="E38" s="225"/>
      <c r="F38" s="225"/>
      <c r="G38" s="226"/>
    </row>
    <row r="39" spans="2:7" ht="36" customHeight="1">
      <c r="B39" s="3" t="s">
        <v>10</v>
      </c>
      <c r="C39" s="4" t="s">
        <v>41</v>
      </c>
      <c r="D39" s="227" t="s">
        <v>399</v>
      </c>
      <c r="E39" s="228"/>
      <c r="F39" s="228"/>
      <c r="G39" s="229"/>
    </row>
    <row r="40" spans="2:7" ht="48" customHeight="1">
      <c r="B40" s="3" t="s">
        <v>31</v>
      </c>
      <c r="C40" s="4" t="s">
        <v>47</v>
      </c>
      <c r="D40" s="256" t="s">
        <v>48</v>
      </c>
      <c r="E40" s="257"/>
      <c r="F40" s="257"/>
      <c r="G40" s="258"/>
    </row>
    <row r="41" spans="2:7" ht="39.75" customHeight="1">
      <c r="B41" s="242" t="s">
        <v>36</v>
      </c>
      <c r="C41" s="245" t="s">
        <v>38</v>
      </c>
      <c r="D41" s="259" t="s">
        <v>182</v>
      </c>
      <c r="E41" s="260"/>
      <c r="F41" s="224" t="s">
        <v>353</v>
      </c>
      <c r="G41" s="226"/>
    </row>
    <row r="42" spans="2:7" ht="39.75" customHeight="1">
      <c r="B42" s="243"/>
      <c r="C42" s="246"/>
      <c r="D42" s="259" t="s">
        <v>183</v>
      </c>
      <c r="E42" s="260"/>
      <c r="F42" s="224" t="s">
        <v>352</v>
      </c>
      <c r="G42" s="226"/>
    </row>
    <row r="43" spans="2:7" ht="42.75" customHeight="1">
      <c r="B43" s="244"/>
      <c r="C43" s="247"/>
      <c r="D43" s="259" t="s">
        <v>189</v>
      </c>
      <c r="E43" s="260"/>
      <c r="F43" s="224" t="s">
        <v>188</v>
      </c>
      <c r="G43" s="226"/>
    </row>
    <row r="44" spans="2:7" ht="20.25" customHeight="1">
      <c r="B44" s="238" t="s">
        <v>224</v>
      </c>
      <c r="C44" s="239"/>
      <c r="D44" s="239"/>
      <c r="E44" s="239"/>
      <c r="F44" s="239"/>
      <c r="G44" s="240"/>
    </row>
    <row r="45" spans="2:7" ht="39.75" customHeight="1">
      <c r="B45" s="3" t="s">
        <v>37</v>
      </c>
      <c r="C45" s="248" t="s">
        <v>218</v>
      </c>
      <c r="D45" s="249"/>
      <c r="E45" s="249"/>
      <c r="F45" s="249"/>
      <c r="G45" s="250"/>
    </row>
    <row r="46" spans="2:7" ht="33.75" customHeight="1">
      <c r="B46" s="3" t="s">
        <v>103</v>
      </c>
      <c r="C46" s="251" t="s">
        <v>343</v>
      </c>
      <c r="D46" s="252"/>
      <c r="E46" s="118" t="s">
        <v>146</v>
      </c>
      <c r="F46" s="261" t="s">
        <v>221</v>
      </c>
      <c r="G46" s="261"/>
    </row>
    <row r="47" spans="2:7" ht="281.25" customHeight="1">
      <c r="B47" s="117" t="s">
        <v>104</v>
      </c>
      <c r="C47" s="230" t="s">
        <v>354</v>
      </c>
      <c r="D47" s="230"/>
      <c r="E47" s="126">
        <v>0.9</v>
      </c>
      <c r="F47" s="233" t="s">
        <v>220</v>
      </c>
      <c r="G47" s="234"/>
    </row>
    <row r="48" spans="2:7" ht="87" customHeight="1">
      <c r="B48" s="96" t="s">
        <v>219</v>
      </c>
      <c r="C48" s="231" t="s">
        <v>344</v>
      </c>
      <c r="D48" s="232"/>
      <c r="E48" s="127">
        <v>0.1</v>
      </c>
      <c r="F48" s="233" t="s">
        <v>223</v>
      </c>
      <c r="G48" s="234"/>
    </row>
    <row r="49" spans="2:7" ht="159" customHeight="1">
      <c r="B49" s="3" t="s">
        <v>222</v>
      </c>
      <c r="C49" s="235" t="s">
        <v>342</v>
      </c>
      <c r="D49" s="236"/>
      <c r="E49" s="236"/>
      <c r="F49" s="236"/>
      <c r="G49" s="237"/>
    </row>
    <row r="50" spans="2:7" ht="46.5" customHeight="1">
      <c r="B50" s="238" t="s">
        <v>226</v>
      </c>
      <c r="C50" s="239"/>
      <c r="D50" s="239"/>
      <c r="E50" s="239"/>
      <c r="F50" s="239"/>
      <c r="G50" s="240"/>
    </row>
    <row r="51" spans="2:7" ht="160.5" customHeight="1">
      <c r="B51" s="3" t="s">
        <v>34</v>
      </c>
      <c r="C51" s="241" t="s">
        <v>235</v>
      </c>
      <c r="D51" s="236"/>
      <c r="E51" s="236"/>
      <c r="F51" s="236"/>
      <c r="G51" s="237"/>
    </row>
    <row r="52" spans="2:7" ht="407.25" customHeight="1">
      <c r="B52" s="3" t="s">
        <v>35</v>
      </c>
      <c r="C52" s="241" t="s">
        <v>236</v>
      </c>
      <c r="D52" s="236"/>
      <c r="E52" s="236"/>
      <c r="F52" s="236"/>
      <c r="G52" s="237"/>
    </row>
    <row r="53" spans="2:7" ht="40.5" customHeight="1">
      <c r="B53" s="238" t="s">
        <v>227</v>
      </c>
      <c r="C53" s="239"/>
      <c r="D53" s="239"/>
      <c r="E53" s="239"/>
      <c r="F53" s="239"/>
      <c r="G53" s="240"/>
    </row>
    <row r="54" spans="2:7" ht="33.75" customHeight="1">
      <c r="B54" s="3" t="s">
        <v>228</v>
      </c>
      <c r="C54" s="241" t="s">
        <v>93</v>
      </c>
      <c r="D54" s="236"/>
      <c r="E54" s="236"/>
      <c r="F54" s="236"/>
      <c r="G54" s="237"/>
    </row>
    <row r="55" spans="2:7" ht="39.75" customHeight="1">
      <c r="B55" s="3" t="s">
        <v>229</v>
      </c>
      <c r="C55" s="241" t="s">
        <v>165</v>
      </c>
      <c r="D55" s="236"/>
      <c r="E55" s="236"/>
      <c r="F55" s="236"/>
      <c r="G55" s="237"/>
    </row>
    <row r="56" spans="2:7" ht="41.25" customHeight="1">
      <c r="B56" s="3" t="s">
        <v>230</v>
      </c>
      <c r="C56" s="241" t="s">
        <v>151</v>
      </c>
      <c r="D56" s="236"/>
      <c r="E56" s="236"/>
      <c r="F56" s="236"/>
      <c r="G56" s="237"/>
    </row>
    <row r="57" spans="2:7" ht="35.25" customHeight="1">
      <c r="B57" s="3" t="s">
        <v>231</v>
      </c>
      <c r="C57" s="241" t="s">
        <v>152</v>
      </c>
      <c r="D57" s="236"/>
      <c r="E57" s="236"/>
      <c r="F57" s="236"/>
      <c r="G57" s="237"/>
    </row>
    <row r="58" spans="2:7" ht="54" customHeight="1">
      <c r="B58" s="3" t="s">
        <v>232</v>
      </c>
      <c r="C58" s="224" t="s">
        <v>153</v>
      </c>
      <c r="D58" s="225"/>
      <c r="E58" s="225"/>
      <c r="F58" s="225"/>
      <c r="G58" s="226"/>
    </row>
    <row r="59" spans="2:7" ht="57" customHeight="1">
      <c r="B59" s="3" t="s">
        <v>233</v>
      </c>
      <c r="C59" s="241" t="s">
        <v>154</v>
      </c>
      <c r="D59" s="236"/>
      <c r="E59" s="236"/>
      <c r="F59" s="236"/>
      <c r="G59" s="237"/>
    </row>
    <row r="60" spans="2:7" ht="42" customHeight="1">
      <c r="B60" s="3" t="s">
        <v>234</v>
      </c>
      <c r="C60" s="253" t="s">
        <v>177</v>
      </c>
      <c r="D60" s="254"/>
      <c r="E60" s="254"/>
      <c r="F60" s="254"/>
      <c r="G60" s="255"/>
    </row>
  </sheetData>
  <mergeCells count="63">
    <mergeCell ref="D19:G19"/>
    <mergeCell ref="D9:D14"/>
    <mergeCell ref="B21:F21"/>
    <mergeCell ref="B8:B14"/>
    <mergeCell ref="D18:G18"/>
    <mergeCell ref="D15:G15"/>
    <mergeCell ref="D16:G16"/>
    <mergeCell ref="D17:G17"/>
    <mergeCell ref="D20:G20"/>
    <mergeCell ref="G9:G10"/>
    <mergeCell ref="B36:F36"/>
    <mergeCell ref="C24:G24"/>
    <mergeCell ref="C35:G35"/>
    <mergeCell ref="D27:F27"/>
    <mergeCell ref="D28:G28"/>
    <mergeCell ref="C34:G34"/>
    <mergeCell ref="D25:G25"/>
    <mergeCell ref="D31:G31"/>
    <mergeCell ref="C22:G22"/>
    <mergeCell ref="C33:G33"/>
    <mergeCell ref="D26:G26"/>
    <mergeCell ref="D29:G29"/>
    <mergeCell ref="D30:G30"/>
    <mergeCell ref="B23:F23"/>
    <mergeCell ref="D32:G32"/>
    <mergeCell ref="B2:C2"/>
    <mergeCell ref="C7:F7"/>
    <mergeCell ref="B4:F4"/>
    <mergeCell ref="D6:G6"/>
    <mergeCell ref="C5:G5"/>
    <mergeCell ref="D2:E2"/>
    <mergeCell ref="C60:G60"/>
    <mergeCell ref="F48:G48"/>
    <mergeCell ref="D40:G40"/>
    <mergeCell ref="F41:G41"/>
    <mergeCell ref="C59:G59"/>
    <mergeCell ref="C58:G58"/>
    <mergeCell ref="C57:G57"/>
    <mergeCell ref="C56:G56"/>
    <mergeCell ref="C55:G55"/>
    <mergeCell ref="B44:G44"/>
    <mergeCell ref="F42:G42"/>
    <mergeCell ref="D41:E41"/>
    <mergeCell ref="D42:E42"/>
    <mergeCell ref="D43:E43"/>
    <mergeCell ref="C54:G54"/>
    <mergeCell ref="F46:G46"/>
    <mergeCell ref="B41:B43"/>
    <mergeCell ref="C41:C43"/>
    <mergeCell ref="F43:G43"/>
    <mergeCell ref="C45:G45"/>
    <mergeCell ref="C46:D46"/>
    <mergeCell ref="C49:G49"/>
    <mergeCell ref="B53:G53"/>
    <mergeCell ref="B50:G50"/>
    <mergeCell ref="C52:G52"/>
    <mergeCell ref="C51:G51"/>
    <mergeCell ref="D37:G37"/>
    <mergeCell ref="D38:G38"/>
    <mergeCell ref="D39:G39"/>
    <mergeCell ref="C47:D47"/>
    <mergeCell ref="C48:D48"/>
    <mergeCell ref="F47:G47"/>
  </mergeCells>
  <phoneticPr fontId="6" type="noConversion"/>
  <printOptions horizontalCentered="1"/>
  <pageMargins left="0.11811023622047245" right="0.11811023622047245" top="0.74803149606299213" bottom="0.74803149606299213" header="0.31496062992125984" footer="0.31496062992125984"/>
  <pageSetup paperSize="9" scale="25"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zoomScale="115" zoomScaleNormal="100" zoomScaleSheetLayoutView="115" workbookViewId="0">
      <selection activeCell="G15" sqref="G15"/>
    </sheetView>
  </sheetViews>
  <sheetFormatPr defaultRowHeight="12.75"/>
  <cols>
    <col min="1" max="1" width="12.5703125" customWidth="1"/>
    <col min="2" max="2" width="66.140625" customWidth="1"/>
    <col min="4" max="4" width="42" customWidth="1"/>
    <col min="5" max="5" width="9.140625" hidden="1" customWidth="1"/>
  </cols>
  <sheetData>
    <row r="1" spans="1:4" ht="19.5">
      <c r="A1" s="20" t="s">
        <v>49</v>
      </c>
      <c r="B1" s="21"/>
      <c r="C1" s="21"/>
      <c r="D1" s="21"/>
    </row>
    <row r="2" spans="1:4" ht="20.25">
      <c r="A2" s="22" t="s">
        <v>108</v>
      </c>
      <c r="B2" s="2"/>
      <c r="C2" s="303"/>
      <c r="D2" s="303"/>
    </row>
    <row r="3" spans="1:4" ht="23.25">
      <c r="A3" s="23"/>
      <c r="B3" s="21"/>
      <c r="C3" s="304" t="s">
        <v>50</v>
      </c>
      <c r="D3" s="304"/>
    </row>
    <row r="4" spans="1:4" ht="15.75">
      <c r="A4" s="308" t="s">
        <v>329</v>
      </c>
      <c r="B4" s="308"/>
      <c r="C4" s="21"/>
      <c r="D4" s="21"/>
    </row>
    <row r="5" spans="1:4" ht="19.5">
      <c r="A5" s="63" t="s">
        <v>51</v>
      </c>
      <c r="B5" s="63" t="s">
        <v>52</v>
      </c>
      <c r="C5" s="305" t="s">
        <v>53</v>
      </c>
      <c r="D5" s="305"/>
    </row>
    <row r="6" spans="1:4" ht="19.5">
      <c r="A6" s="290" t="s">
        <v>54</v>
      </c>
      <c r="B6" s="291"/>
      <c r="C6" s="291"/>
      <c r="D6" s="292"/>
    </row>
    <row r="7" spans="1:4" ht="15.75">
      <c r="A7" s="24" t="s">
        <v>5</v>
      </c>
      <c r="B7" s="25" t="s">
        <v>55</v>
      </c>
      <c r="C7" s="306"/>
      <c r="D7" s="307"/>
    </row>
    <row r="8" spans="1:4" ht="15.75">
      <c r="A8" s="24" t="s">
        <v>6</v>
      </c>
      <c r="B8" s="25" t="s">
        <v>56</v>
      </c>
      <c r="C8" s="306"/>
      <c r="D8" s="307"/>
    </row>
    <row r="9" spans="1:4" ht="15.75">
      <c r="A9" s="24" t="s">
        <v>7</v>
      </c>
      <c r="B9" s="25" t="s">
        <v>57</v>
      </c>
      <c r="C9" s="306"/>
      <c r="D9" s="307"/>
    </row>
    <row r="10" spans="1:4" ht="15.75">
      <c r="A10" s="24" t="s">
        <v>8</v>
      </c>
      <c r="B10" s="25" t="s">
        <v>58</v>
      </c>
      <c r="C10" s="306"/>
      <c r="D10" s="307"/>
    </row>
    <row r="11" spans="1:4" ht="15.75">
      <c r="A11" s="24" t="s">
        <v>9</v>
      </c>
      <c r="B11" s="25" t="s">
        <v>59</v>
      </c>
      <c r="C11" s="306"/>
      <c r="D11" s="307"/>
    </row>
    <row r="12" spans="1:4" ht="15.75">
      <c r="A12" s="24" t="s">
        <v>13</v>
      </c>
      <c r="B12" s="25" t="s">
        <v>161</v>
      </c>
      <c r="C12" s="306"/>
      <c r="D12" s="307"/>
    </row>
    <row r="13" spans="1:4" ht="15.75">
      <c r="A13" s="24" t="s">
        <v>16</v>
      </c>
      <c r="B13" s="25" t="s">
        <v>60</v>
      </c>
      <c r="C13" s="306"/>
      <c r="D13" s="307"/>
    </row>
    <row r="14" spans="1:4" ht="19.5">
      <c r="A14" s="290" t="s">
        <v>61</v>
      </c>
      <c r="B14" s="291"/>
      <c r="C14" s="291"/>
      <c r="D14" s="292"/>
    </row>
    <row r="15" spans="1:4" ht="18.75" customHeight="1">
      <c r="A15" s="24" t="s">
        <v>0</v>
      </c>
      <c r="B15" s="25" t="s">
        <v>155</v>
      </c>
      <c r="C15" s="289"/>
      <c r="D15" s="289"/>
    </row>
    <row r="16" spans="1:4" ht="33.75" customHeight="1">
      <c r="A16" s="24" t="s">
        <v>62</v>
      </c>
      <c r="B16" s="25" t="s">
        <v>155</v>
      </c>
      <c r="C16" s="289"/>
      <c r="D16" s="289"/>
    </row>
    <row r="17" spans="1:5" ht="26.25" customHeight="1">
      <c r="A17" s="24" t="s">
        <v>63</v>
      </c>
      <c r="B17" s="25" t="s">
        <v>155</v>
      </c>
      <c r="C17" s="289"/>
      <c r="D17" s="289"/>
    </row>
    <row r="18" spans="1:5" ht="43.5" customHeight="1">
      <c r="A18" s="293" t="s">
        <v>162</v>
      </c>
      <c r="B18" s="294"/>
      <c r="C18" s="294"/>
      <c r="D18" s="294"/>
      <c r="E18" s="295"/>
    </row>
    <row r="19" spans="1:5" ht="38.25" customHeight="1">
      <c r="A19" s="49" t="s">
        <v>1</v>
      </c>
      <c r="B19" s="51" t="s">
        <v>163</v>
      </c>
      <c r="C19" s="296"/>
      <c r="D19" s="296"/>
      <c r="E19" s="48"/>
    </row>
    <row r="20" spans="1:5" ht="25.5" customHeight="1">
      <c r="A20" s="52" t="s">
        <v>14</v>
      </c>
      <c r="B20" s="58" t="s">
        <v>99</v>
      </c>
      <c r="C20" s="301"/>
      <c r="D20" s="301"/>
      <c r="E20" s="48"/>
    </row>
    <row r="21" spans="1:5" ht="19.5">
      <c r="A21" s="293" t="s">
        <v>164</v>
      </c>
      <c r="B21" s="294"/>
      <c r="C21" s="294"/>
      <c r="D21" s="294"/>
      <c r="E21" s="295"/>
    </row>
    <row r="22" spans="1:5" ht="26.25" customHeight="1">
      <c r="A22" s="49" t="s">
        <v>4</v>
      </c>
      <c r="B22" s="50" t="s">
        <v>77</v>
      </c>
      <c r="C22" s="296"/>
      <c r="D22" s="296"/>
      <c r="E22" s="48"/>
    </row>
    <row r="23" spans="1:5" ht="21.75" customHeight="1">
      <c r="A23" s="49" t="s">
        <v>17</v>
      </c>
      <c r="B23" s="50" t="s">
        <v>78</v>
      </c>
      <c r="C23" s="299"/>
      <c r="D23" s="300"/>
      <c r="E23" s="48"/>
    </row>
    <row r="24" spans="1:5" ht="22.5" customHeight="1">
      <c r="A24" s="49" t="s">
        <v>10</v>
      </c>
      <c r="B24" s="53" t="s">
        <v>79</v>
      </c>
      <c r="C24" s="299"/>
      <c r="D24" s="300"/>
      <c r="E24" s="48"/>
    </row>
    <row r="25" spans="1:5" ht="65.25" customHeight="1">
      <c r="A25" s="54" t="s">
        <v>31</v>
      </c>
      <c r="B25" s="55" t="s">
        <v>156</v>
      </c>
      <c r="C25" s="297" t="s">
        <v>157</v>
      </c>
      <c r="D25" s="298"/>
      <c r="E25" s="48"/>
    </row>
    <row r="26" spans="1:5" ht="19.5">
      <c r="A26" s="290" t="s">
        <v>169</v>
      </c>
      <c r="B26" s="291"/>
      <c r="C26" s="291"/>
      <c r="D26" s="292"/>
    </row>
    <row r="27" spans="1:5" ht="15.75">
      <c r="A27" s="24" t="s">
        <v>37</v>
      </c>
      <c r="B27" s="25" t="s">
        <v>64</v>
      </c>
      <c r="C27" s="289"/>
      <c r="D27" s="289"/>
    </row>
    <row r="28" spans="1:5" ht="15.75">
      <c r="A28" s="24" t="s">
        <v>170</v>
      </c>
      <c r="B28" s="25" t="s">
        <v>65</v>
      </c>
      <c r="C28" s="289"/>
      <c r="D28" s="289"/>
    </row>
    <row r="29" spans="1:5" ht="15.75">
      <c r="A29" s="24" t="s">
        <v>171</v>
      </c>
      <c r="B29" s="25" t="s">
        <v>118</v>
      </c>
      <c r="C29" s="289"/>
      <c r="D29" s="289"/>
    </row>
    <row r="30" spans="1:5" ht="15.75">
      <c r="A30" s="24" t="s">
        <v>172</v>
      </c>
      <c r="B30" s="25" t="s">
        <v>66</v>
      </c>
      <c r="C30" s="289"/>
      <c r="D30" s="289"/>
    </row>
    <row r="31" spans="1:5" ht="15.75">
      <c r="A31" s="24" t="s">
        <v>173</v>
      </c>
      <c r="B31" s="25" t="s">
        <v>67</v>
      </c>
      <c r="C31" s="289"/>
      <c r="D31" s="289"/>
    </row>
    <row r="32" spans="1:5" ht="15.75">
      <c r="A32" s="24" t="s">
        <v>174</v>
      </c>
      <c r="B32" s="25" t="s">
        <v>68</v>
      </c>
      <c r="C32" s="289" t="s">
        <v>69</v>
      </c>
      <c r="D32" s="289"/>
    </row>
    <row r="33" spans="1:4" ht="15.75">
      <c r="A33" s="24" t="s">
        <v>175</v>
      </c>
      <c r="B33" s="25" t="s">
        <v>70</v>
      </c>
      <c r="C33" s="289"/>
      <c r="D33" s="289"/>
    </row>
    <row r="34" spans="1:4" ht="15.75">
      <c r="A34" s="302" t="s">
        <v>195</v>
      </c>
      <c r="B34" s="302"/>
      <c r="C34" s="302"/>
      <c r="D34" s="302"/>
    </row>
    <row r="35" spans="1:4" ht="15.75">
      <c r="A35" s="26" t="s">
        <v>71</v>
      </c>
      <c r="B35" s="21"/>
      <c r="C35" s="21"/>
      <c r="D35" s="21"/>
    </row>
    <row r="36" spans="1:4" ht="15.75">
      <c r="A36" s="27" t="s">
        <v>109</v>
      </c>
      <c r="B36" s="21"/>
      <c r="C36" s="21"/>
      <c r="D36" s="21"/>
    </row>
    <row r="37" spans="1:4" ht="15.75">
      <c r="A37" s="27" t="s">
        <v>74</v>
      </c>
      <c r="B37" s="21"/>
      <c r="C37" s="21"/>
      <c r="D37" s="21"/>
    </row>
    <row r="38" spans="1:4" ht="15.75">
      <c r="A38" s="21"/>
      <c r="B38" s="21"/>
      <c r="C38" s="21"/>
      <c r="D38" s="21"/>
    </row>
    <row r="39" spans="1:4" ht="15.75">
      <c r="A39" s="21"/>
      <c r="B39" s="21"/>
      <c r="C39" s="21"/>
      <c r="D39" s="21"/>
    </row>
    <row r="40" spans="1:4" ht="15.75">
      <c r="A40" s="9" t="s">
        <v>11</v>
      </c>
      <c r="B40" s="9"/>
      <c r="C40" s="28"/>
      <c r="D40" s="29" t="s">
        <v>12</v>
      </c>
    </row>
    <row r="41" spans="1:4" ht="15.75">
      <c r="A41" s="9"/>
      <c r="B41" s="9"/>
      <c r="C41" s="29" t="s">
        <v>73</v>
      </c>
      <c r="D41" s="9"/>
    </row>
    <row r="42" spans="1:4" ht="15.75">
      <c r="A42" s="21"/>
      <c r="B42" s="21"/>
      <c r="C42" s="21"/>
      <c r="D42" s="21"/>
    </row>
    <row r="43" spans="1:4" ht="15.75">
      <c r="A43" s="21"/>
      <c r="B43" s="21"/>
      <c r="C43" s="21"/>
      <c r="D43" s="21"/>
    </row>
  </sheetData>
  <mergeCells count="33">
    <mergeCell ref="A34:D34"/>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 ref="C17:D17"/>
    <mergeCell ref="A26:D26"/>
    <mergeCell ref="C27:D27"/>
    <mergeCell ref="A18:E18"/>
    <mergeCell ref="C19:D19"/>
    <mergeCell ref="A21:E21"/>
    <mergeCell ref="C25:D25"/>
    <mergeCell ref="C22:D22"/>
    <mergeCell ref="C23:D23"/>
    <mergeCell ref="C20:D20"/>
    <mergeCell ref="C24:D24"/>
    <mergeCell ref="C30:D30"/>
    <mergeCell ref="C31:D31"/>
    <mergeCell ref="C32:D32"/>
    <mergeCell ref="C33:D33"/>
    <mergeCell ref="C28:D28"/>
    <mergeCell ref="C29:D29"/>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view="pageBreakPreview" zoomScaleNormal="100" zoomScaleSheetLayoutView="100" workbookViewId="0">
      <selection activeCell="E8" sqref="E8"/>
    </sheetView>
  </sheetViews>
  <sheetFormatPr defaultColWidth="9.140625" defaultRowHeight="12.75"/>
  <cols>
    <col min="1" max="1" width="9.42578125" customWidth="1"/>
    <col min="2" max="2" width="76.5703125" customWidth="1"/>
    <col min="3" max="3" width="9.140625" customWidth="1"/>
    <col min="4" max="4" width="29.5703125" customWidth="1"/>
    <col min="5" max="5" width="56.5703125" customWidth="1"/>
  </cols>
  <sheetData>
    <row r="1" spans="1:5" ht="19.5">
      <c r="A1" s="20" t="s">
        <v>75</v>
      </c>
      <c r="B1" s="27"/>
      <c r="C1" s="27"/>
      <c r="D1" s="27"/>
      <c r="E1" s="27"/>
    </row>
    <row r="2" spans="1:5" ht="20.25">
      <c r="A2" s="22" t="s">
        <v>110</v>
      </c>
      <c r="B2" s="2"/>
      <c r="C2" s="303"/>
      <c r="D2" s="303"/>
      <c r="E2" s="2"/>
    </row>
    <row r="3" spans="1:5" ht="20.25">
      <c r="A3" s="22"/>
      <c r="B3" s="27"/>
      <c r="C3" s="304" t="s">
        <v>50</v>
      </c>
      <c r="D3" s="304"/>
      <c r="E3" s="27"/>
    </row>
    <row r="4" spans="1:5" ht="15.75">
      <c r="A4" s="308" t="s">
        <v>329</v>
      </c>
      <c r="B4" s="308"/>
      <c r="C4" s="27"/>
      <c r="D4" s="27"/>
      <c r="E4" s="27"/>
    </row>
    <row r="5" spans="1:5" ht="31.5" customHeight="1">
      <c r="A5" s="30" t="s">
        <v>51</v>
      </c>
      <c r="B5" s="31" t="s">
        <v>52</v>
      </c>
      <c r="C5" s="316" t="s">
        <v>98</v>
      </c>
      <c r="D5" s="317"/>
      <c r="E5" s="30" t="s">
        <v>76</v>
      </c>
    </row>
    <row r="6" spans="1:5" ht="20.25" customHeight="1">
      <c r="A6" s="238" t="s">
        <v>94</v>
      </c>
      <c r="B6" s="239"/>
      <c r="C6" s="239"/>
      <c r="D6" s="240"/>
      <c r="E6" s="59"/>
    </row>
    <row r="7" spans="1:5" ht="44.25" customHeight="1">
      <c r="A7" s="68" t="s">
        <v>5</v>
      </c>
      <c r="B7" s="57" t="s">
        <v>345</v>
      </c>
      <c r="C7" s="313"/>
      <c r="D7" s="314"/>
      <c r="E7" s="106" t="s">
        <v>346</v>
      </c>
    </row>
    <row r="8" spans="1:5" ht="78" customHeight="1">
      <c r="A8" s="68" t="s">
        <v>6</v>
      </c>
      <c r="B8" s="57" t="s">
        <v>388</v>
      </c>
      <c r="C8" s="313"/>
      <c r="D8" s="314"/>
      <c r="E8" s="106" t="s">
        <v>397</v>
      </c>
    </row>
    <row r="9" spans="1:5" ht="20.25">
      <c r="A9" s="238" t="s">
        <v>96</v>
      </c>
      <c r="B9" s="239"/>
      <c r="C9" s="239"/>
      <c r="D9" s="239"/>
      <c r="E9" s="315"/>
    </row>
    <row r="10" spans="1:5" ht="27" customHeight="1">
      <c r="A10" s="3" t="s">
        <v>0</v>
      </c>
      <c r="B10" s="18" t="s">
        <v>80</v>
      </c>
      <c r="C10" s="230"/>
      <c r="D10" s="230"/>
      <c r="E10" s="6"/>
    </row>
    <row r="11" spans="1:5" ht="45" customHeight="1">
      <c r="A11" s="3" t="s">
        <v>62</v>
      </c>
      <c r="B11" s="18" t="s">
        <v>81</v>
      </c>
      <c r="C11" s="309"/>
      <c r="D11" s="309"/>
      <c r="E11" s="105"/>
    </row>
    <row r="12" spans="1:5" ht="30.75" customHeight="1">
      <c r="A12" s="3" t="s">
        <v>63</v>
      </c>
      <c r="B12" s="19" t="s">
        <v>82</v>
      </c>
      <c r="C12" s="310"/>
      <c r="D12" s="311"/>
      <c r="E12" s="105"/>
    </row>
    <row r="13" spans="1:5" ht="127.5" customHeight="1">
      <c r="A13" s="3" t="s">
        <v>95</v>
      </c>
      <c r="B13" s="18" t="s">
        <v>179</v>
      </c>
      <c r="C13" s="309"/>
      <c r="D13" s="310"/>
      <c r="E13" s="6" t="s">
        <v>385</v>
      </c>
    </row>
    <row r="14" spans="1:5" ht="104.25" customHeight="1">
      <c r="A14" s="3" t="s">
        <v>150</v>
      </c>
      <c r="B14" s="104" t="s">
        <v>159</v>
      </c>
      <c r="C14" s="309"/>
      <c r="D14" s="309"/>
      <c r="E14" s="102" t="s">
        <v>166</v>
      </c>
    </row>
    <row r="15" spans="1:5" ht="15.75">
      <c r="A15" s="312" t="s">
        <v>160</v>
      </c>
      <c r="B15" s="312"/>
      <c r="C15" s="312"/>
      <c r="D15" s="312"/>
      <c r="E15" s="312"/>
    </row>
    <row r="16" spans="1:5" ht="15.75">
      <c r="A16" s="26" t="s">
        <v>71</v>
      </c>
      <c r="B16" s="27"/>
      <c r="C16" s="27"/>
      <c r="D16" s="27"/>
      <c r="E16" s="17"/>
    </row>
    <row r="17" spans="1:5" ht="15.75">
      <c r="A17" s="27" t="s">
        <v>109</v>
      </c>
      <c r="B17" s="27"/>
      <c r="C17" s="27"/>
      <c r="D17" s="27"/>
      <c r="E17" s="17"/>
    </row>
    <row r="18" spans="1:5">
      <c r="A18" s="27" t="s">
        <v>83</v>
      </c>
      <c r="B18" s="27"/>
      <c r="C18" s="27"/>
      <c r="D18" s="27"/>
      <c r="E18" s="27"/>
    </row>
    <row r="19" spans="1:5">
      <c r="A19" s="27"/>
      <c r="B19" s="27"/>
      <c r="C19" s="27"/>
      <c r="D19" s="27"/>
      <c r="E19" s="27"/>
    </row>
    <row r="20" spans="1:5">
      <c r="A20" s="27"/>
      <c r="B20" s="27"/>
      <c r="C20" s="27"/>
      <c r="D20" s="27"/>
      <c r="E20" s="27"/>
    </row>
    <row r="21" spans="1:5" ht="15.75">
      <c r="A21" s="9" t="s">
        <v>11</v>
      </c>
      <c r="B21" s="9"/>
      <c r="C21" s="28"/>
      <c r="D21" s="29" t="s">
        <v>12</v>
      </c>
      <c r="E21" s="27"/>
    </row>
    <row r="22" spans="1:5" ht="15.75">
      <c r="A22" s="9"/>
      <c r="B22" s="9"/>
      <c r="C22" s="29" t="s">
        <v>73</v>
      </c>
      <c r="D22" s="9"/>
      <c r="E22" s="27"/>
    </row>
  </sheetData>
  <mergeCells count="14">
    <mergeCell ref="C8:D8"/>
    <mergeCell ref="A9:E9"/>
    <mergeCell ref="C2:D2"/>
    <mergeCell ref="C3:D3"/>
    <mergeCell ref="C5:D5"/>
    <mergeCell ref="A6:D6"/>
    <mergeCell ref="A4:B4"/>
    <mergeCell ref="C7:D7"/>
    <mergeCell ref="C10:D10"/>
    <mergeCell ref="C11:D11"/>
    <mergeCell ref="C12:D12"/>
    <mergeCell ref="C13:D13"/>
    <mergeCell ref="A15:E15"/>
    <mergeCell ref="C14:D14"/>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view="pageBreakPreview" topLeftCell="A13" zoomScale="85" zoomScaleNormal="100" zoomScaleSheetLayoutView="85" workbookViewId="0">
      <selection activeCell="A16" sqref="A16:D16"/>
    </sheetView>
  </sheetViews>
  <sheetFormatPr defaultColWidth="9.140625" defaultRowHeight="12.75"/>
  <cols>
    <col min="1" max="1" width="9.140625" customWidth="1"/>
    <col min="2" max="2" width="21.42578125" customWidth="1"/>
    <col min="3" max="3" width="32.28515625" customWidth="1"/>
    <col min="4" max="4" width="131.85546875" customWidth="1"/>
  </cols>
  <sheetData>
    <row r="1" spans="1:4" ht="19.5">
      <c r="A1" s="32" t="s">
        <v>84</v>
      </c>
      <c r="B1" s="33"/>
      <c r="C1" s="33"/>
      <c r="D1" s="34"/>
    </row>
    <row r="2" spans="1:4" ht="20.25">
      <c r="A2" s="35" t="s">
        <v>113</v>
      </c>
      <c r="B2" s="36"/>
      <c r="C2" s="36"/>
      <c r="D2" s="37"/>
    </row>
    <row r="3" spans="1:4" ht="15.75">
      <c r="A3" s="38" t="s">
        <v>85</v>
      </c>
      <c r="B3" s="39"/>
      <c r="C3" s="39"/>
      <c r="D3" s="40"/>
    </row>
    <row r="4" spans="1:4" ht="19.5">
      <c r="A4" s="318" t="s">
        <v>355</v>
      </c>
      <c r="B4" s="318"/>
      <c r="C4" s="318"/>
      <c r="D4" s="318"/>
    </row>
    <row r="5" spans="1:4" ht="20.25">
      <c r="A5" s="321" t="s">
        <v>86</v>
      </c>
      <c r="B5" s="239"/>
      <c r="C5" s="239"/>
      <c r="D5" s="322"/>
    </row>
    <row r="6" spans="1:4" ht="18.75">
      <c r="A6" s="323" t="s">
        <v>87</v>
      </c>
      <c r="B6" s="254"/>
      <c r="C6" s="254"/>
      <c r="D6" s="324"/>
    </row>
    <row r="7" spans="1:4" ht="19.5" customHeight="1">
      <c r="A7" s="323" t="s">
        <v>88</v>
      </c>
      <c r="B7" s="319"/>
      <c r="C7" s="319"/>
      <c r="D7" s="325"/>
    </row>
    <row r="8" spans="1:4" ht="18.75">
      <c r="A8" s="323" t="s">
        <v>357</v>
      </c>
      <c r="B8" s="254"/>
      <c r="C8" s="254"/>
      <c r="D8" s="324"/>
    </row>
    <row r="9" spans="1:4" ht="18.75">
      <c r="A9" s="323" t="s">
        <v>356</v>
      </c>
      <c r="B9" s="254"/>
      <c r="C9" s="254"/>
      <c r="D9" s="324"/>
    </row>
    <row r="10" spans="1:4" ht="19.5" customHeight="1">
      <c r="A10" s="323" t="s">
        <v>111</v>
      </c>
      <c r="B10" s="319"/>
      <c r="C10" s="319"/>
      <c r="D10" s="325"/>
    </row>
    <row r="11" spans="1:4" ht="19.5" customHeight="1">
      <c r="A11" s="253" t="s">
        <v>386</v>
      </c>
      <c r="B11" s="254"/>
      <c r="C11" s="254"/>
      <c r="D11" s="255"/>
    </row>
    <row r="12" spans="1:4" ht="59.25" customHeight="1">
      <c r="A12" s="254" t="s">
        <v>359</v>
      </c>
      <c r="B12" s="254"/>
      <c r="C12" s="254"/>
      <c r="D12" s="254"/>
    </row>
    <row r="13" spans="1:4" ht="45" customHeight="1">
      <c r="A13" s="254" t="s">
        <v>358</v>
      </c>
      <c r="B13" s="254"/>
      <c r="C13" s="254"/>
      <c r="D13" s="254"/>
    </row>
    <row r="14" spans="1:4" ht="71.25" customHeight="1">
      <c r="A14" s="254" t="s">
        <v>387</v>
      </c>
      <c r="B14" s="254"/>
      <c r="C14" s="254"/>
      <c r="D14" s="254"/>
    </row>
    <row r="15" spans="1:4" ht="71.25" customHeight="1">
      <c r="A15" s="254" t="s">
        <v>390</v>
      </c>
      <c r="B15" s="254"/>
      <c r="C15" s="254"/>
      <c r="D15" s="254"/>
    </row>
    <row r="16" spans="1:4" ht="71.25" customHeight="1">
      <c r="A16" s="254" t="s">
        <v>396</v>
      </c>
      <c r="B16" s="254"/>
      <c r="C16" s="254"/>
      <c r="D16" s="254"/>
    </row>
    <row r="17" spans="1:4" ht="51" customHeight="1">
      <c r="A17" s="254" t="s">
        <v>391</v>
      </c>
      <c r="B17" s="254"/>
      <c r="C17" s="254"/>
      <c r="D17" s="254"/>
    </row>
    <row r="18" spans="1:4" ht="48" customHeight="1">
      <c r="A18" s="253" t="s">
        <v>392</v>
      </c>
      <c r="B18" s="319"/>
      <c r="C18" s="319"/>
      <c r="D18" s="320"/>
    </row>
    <row r="19" spans="1:4" ht="45" customHeight="1">
      <c r="A19" s="253" t="s">
        <v>393</v>
      </c>
      <c r="B19" s="254"/>
      <c r="C19" s="254"/>
      <c r="D19" s="255"/>
    </row>
    <row r="20" spans="1:4" ht="60" customHeight="1">
      <c r="A20" s="253" t="s">
        <v>394</v>
      </c>
      <c r="B20" s="254"/>
      <c r="C20" s="254"/>
      <c r="D20" s="255"/>
    </row>
    <row r="21" spans="1:4" ht="42.75" customHeight="1">
      <c r="A21" s="253" t="s">
        <v>395</v>
      </c>
      <c r="B21" s="254"/>
      <c r="C21" s="254"/>
      <c r="D21" s="255"/>
    </row>
    <row r="22" spans="1:4" ht="22.5" customHeight="1">
      <c r="A22" s="41" t="s">
        <v>89</v>
      </c>
      <c r="B22" s="42"/>
      <c r="C22" s="42"/>
      <c r="D22" s="43"/>
    </row>
    <row r="23" spans="1:4" ht="15.75">
      <c r="A23" s="44" t="s">
        <v>90</v>
      </c>
      <c r="B23" s="42"/>
      <c r="C23" s="42"/>
      <c r="D23" s="43"/>
    </row>
    <row r="24" spans="1:4" ht="15.75">
      <c r="A24" s="44" t="s">
        <v>91</v>
      </c>
      <c r="B24" s="42"/>
      <c r="C24" s="42"/>
      <c r="D24" s="43"/>
    </row>
    <row r="25" spans="1:4" ht="15.75">
      <c r="A25" s="44" t="s">
        <v>72</v>
      </c>
      <c r="B25" s="42"/>
      <c r="C25" s="42"/>
      <c r="D25" s="43"/>
    </row>
    <row r="26" spans="1:4" ht="16.5" thickBot="1">
      <c r="A26" s="45" t="s">
        <v>92</v>
      </c>
      <c r="B26" s="46"/>
      <c r="C26" s="46"/>
      <c r="D26" s="47"/>
    </row>
  </sheetData>
  <mergeCells count="18">
    <mergeCell ref="A13:D13"/>
    <mergeCell ref="A15:D15"/>
    <mergeCell ref="A20:D20"/>
    <mergeCell ref="A21:D21"/>
    <mergeCell ref="A19:D19"/>
    <mergeCell ref="A4:D4"/>
    <mergeCell ref="A18:D18"/>
    <mergeCell ref="A5:D5"/>
    <mergeCell ref="A6:D6"/>
    <mergeCell ref="A7:D7"/>
    <mergeCell ref="A8:D8"/>
    <mergeCell ref="A9:D9"/>
    <mergeCell ref="A10:D10"/>
    <mergeCell ref="A14:D14"/>
    <mergeCell ref="A17:D17"/>
    <mergeCell ref="A16:D16"/>
    <mergeCell ref="A11:D11"/>
    <mergeCell ref="A12:D12"/>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view="pageBreakPreview" zoomScale="85" zoomScaleNormal="85" zoomScaleSheetLayoutView="85" workbookViewId="0">
      <selection activeCell="K16" sqref="K16"/>
    </sheetView>
  </sheetViews>
  <sheetFormatPr defaultColWidth="25.140625" defaultRowHeight="15.75"/>
  <cols>
    <col min="1" max="1" width="11.7109375" style="15" customWidth="1"/>
    <col min="2" max="2" width="52.42578125" style="14" customWidth="1"/>
    <col min="3" max="3" width="18.85546875" style="14" hidden="1" customWidth="1"/>
    <col min="4" max="4" width="30.7109375" style="15" customWidth="1"/>
    <col min="5" max="5" width="26.140625" style="14" customWidth="1"/>
    <col min="6" max="6" width="18.140625" style="14" customWidth="1"/>
    <col min="7" max="7" width="27.42578125" style="14" customWidth="1"/>
    <col min="8" max="8" width="25.140625" style="14" customWidth="1"/>
    <col min="9" max="9" width="36.42578125" style="14" customWidth="1"/>
    <col min="10" max="16384" width="25.140625" style="14"/>
  </cols>
  <sheetData>
    <row r="1" spans="1:9">
      <c r="F1" s="14" t="s">
        <v>149</v>
      </c>
    </row>
    <row r="3" spans="1:9" ht="19.5">
      <c r="B3" s="101" t="s">
        <v>147</v>
      </c>
    </row>
    <row r="4" spans="1:9" ht="19.5">
      <c r="B4" s="101"/>
    </row>
    <row r="5" spans="1:9" ht="19.5">
      <c r="B5" s="101" t="s">
        <v>148</v>
      </c>
    </row>
    <row r="8" spans="1:9" ht="44.25" customHeight="1" thickBot="1">
      <c r="A8" s="326" t="s">
        <v>129</v>
      </c>
      <c r="B8" s="326"/>
      <c r="C8" s="326"/>
      <c r="D8" s="326"/>
      <c r="E8" s="326"/>
      <c r="F8" s="326"/>
      <c r="G8" s="326"/>
      <c r="H8" s="326"/>
      <c r="I8" s="326"/>
    </row>
    <row r="9" spans="1:9" ht="31.5" customHeight="1">
      <c r="A9" s="328" t="s">
        <v>117</v>
      </c>
      <c r="B9" s="329"/>
      <c r="C9" s="98"/>
      <c r="D9" s="334"/>
      <c r="E9" s="334"/>
      <c r="F9" s="334"/>
      <c r="G9" s="334"/>
      <c r="H9" s="334"/>
      <c r="I9" s="335"/>
    </row>
    <row r="10" spans="1:9" ht="55.5" customHeight="1">
      <c r="A10" s="330" t="s">
        <v>200</v>
      </c>
      <c r="B10" s="331"/>
      <c r="C10" s="336" t="s">
        <v>330</v>
      </c>
      <c r="D10" s="337"/>
      <c r="E10" s="337"/>
      <c r="F10" s="337"/>
      <c r="G10" s="337"/>
      <c r="H10" s="337"/>
      <c r="I10" s="338"/>
    </row>
    <row r="11" spans="1:9" ht="42.75" customHeight="1" thickBot="1">
      <c r="A11" s="332" t="s">
        <v>199</v>
      </c>
      <c r="B11" s="333"/>
      <c r="C11" s="339" t="s">
        <v>202</v>
      </c>
      <c r="D11" s="340"/>
      <c r="E11" s="340"/>
      <c r="F11" s="340"/>
      <c r="G11" s="340"/>
      <c r="H11" s="340"/>
      <c r="I11" s="341"/>
    </row>
    <row r="12" spans="1:9" s="16" customFormat="1" ht="75" customHeight="1">
      <c r="A12" s="351" t="s">
        <v>197</v>
      </c>
      <c r="B12" s="358" t="s">
        <v>180</v>
      </c>
      <c r="C12" s="342"/>
      <c r="D12" s="351" t="s">
        <v>198</v>
      </c>
      <c r="E12" s="356" t="s">
        <v>185</v>
      </c>
      <c r="F12" s="351" t="s">
        <v>167</v>
      </c>
      <c r="G12" s="356" t="s">
        <v>186</v>
      </c>
      <c r="H12" s="351" t="s">
        <v>340</v>
      </c>
      <c r="I12" s="342" t="s">
        <v>341</v>
      </c>
    </row>
    <row r="13" spans="1:9" s="16" customFormat="1" ht="36.75" customHeight="1" thickBot="1">
      <c r="A13" s="352"/>
      <c r="B13" s="359"/>
      <c r="C13" s="343"/>
      <c r="D13" s="352"/>
      <c r="E13" s="357"/>
      <c r="F13" s="352"/>
      <c r="G13" s="357"/>
      <c r="H13" s="352"/>
      <c r="I13" s="343"/>
    </row>
    <row r="14" spans="1:9" s="16" customFormat="1" ht="36.75" customHeight="1">
      <c r="A14" s="351">
        <v>1</v>
      </c>
      <c r="B14" s="353" t="s">
        <v>333</v>
      </c>
      <c r="C14" s="175"/>
      <c r="D14" s="179" t="s">
        <v>331</v>
      </c>
      <c r="E14" s="182"/>
      <c r="F14" s="186"/>
      <c r="G14" s="190">
        <f>E14+E14/100*F14</f>
        <v>0</v>
      </c>
      <c r="H14" s="344"/>
      <c r="I14" s="346" t="s">
        <v>336</v>
      </c>
    </row>
    <row r="15" spans="1:9" s="16" customFormat="1" ht="94.5" customHeight="1">
      <c r="A15" s="355"/>
      <c r="B15" s="354"/>
      <c r="C15" s="175"/>
      <c r="D15" s="180" t="s">
        <v>332</v>
      </c>
      <c r="E15" s="183"/>
      <c r="F15" s="187"/>
      <c r="G15" s="191">
        <f t="shared" ref="G15:G18" si="0">E15+E15/100*F15</f>
        <v>0</v>
      </c>
      <c r="H15" s="344"/>
      <c r="I15" s="347"/>
    </row>
    <row r="16" spans="1:9" s="16" customFormat="1" ht="104.25" customHeight="1">
      <c r="A16" s="355"/>
      <c r="B16" s="177" t="s">
        <v>205</v>
      </c>
      <c r="C16" s="175"/>
      <c r="D16" s="179" t="s">
        <v>209</v>
      </c>
      <c r="E16" s="183"/>
      <c r="F16" s="187"/>
      <c r="G16" s="191">
        <f t="shared" si="0"/>
        <v>0</v>
      </c>
      <c r="H16" s="345"/>
      <c r="I16" s="348"/>
    </row>
    <row r="17" spans="1:9" s="16" customFormat="1" ht="90" customHeight="1">
      <c r="A17" s="355"/>
      <c r="B17" s="177" t="s">
        <v>206</v>
      </c>
      <c r="C17" s="175"/>
      <c r="D17" s="179" t="s">
        <v>210</v>
      </c>
      <c r="E17" s="184"/>
      <c r="F17" s="188"/>
      <c r="G17" s="192">
        <f t="shared" si="0"/>
        <v>0</v>
      </c>
      <c r="H17" s="179" t="s">
        <v>210</v>
      </c>
      <c r="I17" s="193" t="s">
        <v>337</v>
      </c>
    </row>
    <row r="18" spans="1:9" s="16" customFormat="1" ht="97.5" customHeight="1" thickBot="1">
      <c r="A18" s="352"/>
      <c r="B18" s="178" t="s">
        <v>208</v>
      </c>
      <c r="C18" s="176"/>
      <c r="D18" s="196" t="s">
        <v>334</v>
      </c>
      <c r="E18" s="185"/>
      <c r="F18" s="189"/>
      <c r="G18" s="195">
        <f t="shared" si="0"/>
        <v>0</v>
      </c>
      <c r="H18" s="181" t="s">
        <v>339</v>
      </c>
      <c r="I18" s="194" t="s">
        <v>338</v>
      </c>
    </row>
    <row r="19" spans="1:9" ht="39" customHeight="1">
      <c r="A19" s="349"/>
      <c r="B19" s="350"/>
      <c r="C19" s="350"/>
      <c r="D19" s="350"/>
      <c r="E19" s="350"/>
      <c r="F19" s="350"/>
      <c r="G19" s="350"/>
      <c r="H19" s="350"/>
      <c r="I19" s="174"/>
    </row>
    <row r="20" spans="1:9" ht="26.25" customHeight="1">
      <c r="B20" s="327" t="s">
        <v>335</v>
      </c>
      <c r="C20" s="327"/>
      <c r="D20" s="327"/>
      <c r="E20" s="327"/>
      <c r="F20" s="327"/>
      <c r="G20" s="327"/>
    </row>
    <row r="21" spans="1:9">
      <c r="B21" s="114" t="s">
        <v>168</v>
      </c>
      <c r="C21" s="114"/>
      <c r="D21" s="114"/>
      <c r="E21" s="114"/>
      <c r="F21" s="114"/>
      <c r="G21" s="114"/>
    </row>
    <row r="22" spans="1:9">
      <c r="B22" s="99"/>
      <c r="C22" s="99"/>
      <c r="D22" s="99"/>
      <c r="E22" s="99"/>
      <c r="F22" s="99"/>
      <c r="G22" s="99"/>
    </row>
    <row r="23" spans="1:9" ht="34.5" customHeight="1">
      <c r="B23" s="107" t="s">
        <v>107</v>
      </c>
      <c r="C23" s="108" t="s">
        <v>128</v>
      </c>
      <c r="D23" s="109" t="s">
        <v>128</v>
      </c>
      <c r="E23" s="109" t="s">
        <v>12</v>
      </c>
    </row>
    <row r="24" spans="1:9" ht="19.5">
      <c r="B24" s="110"/>
      <c r="C24" s="111" t="s">
        <v>141</v>
      </c>
      <c r="D24" s="111"/>
      <c r="E24" s="110"/>
    </row>
    <row r="25" spans="1:9" ht="30" customHeight="1">
      <c r="D25" s="116" t="s">
        <v>141</v>
      </c>
    </row>
    <row r="26" spans="1:9" ht="20.100000000000001" customHeight="1"/>
    <row r="30" spans="1:9" ht="15.75" customHeight="1"/>
  </sheetData>
  <mergeCells count="21">
    <mergeCell ref="E12:E13"/>
    <mergeCell ref="D12:D13"/>
    <mergeCell ref="G12:G13"/>
    <mergeCell ref="F12:F13"/>
    <mergeCell ref="B12:C13"/>
    <mergeCell ref="A8:I8"/>
    <mergeCell ref="B20:G20"/>
    <mergeCell ref="A9:B9"/>
    <mergeCell ref="A10:B10"/>
    <mergeCell ref="A11:B11"/>
    <mergeCell ref="D9:I9"/>
    <mergeCell ref="C10:I10"/>
    <mergeCell ref="C11:I11"/>
    <mergeCell ref="I12:I13"/>
    <mergeCell ref="H14:H16"/>
    <mergeCell ref="I14:I16"/>
    <mergeCell ref="A19:H19"/>
    <mergeCell ref="H12:H13"/>
    <mergeCell ref="A12:A13"/>
    <mergeCell ref="B14:B15"/>
    <mergeCell ref="A14:A18"/>
  </mergeCell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5008-5F10-4470-B4D8-B06C5A910EA1}">
  <dimension ref="B2:D68"/>
  <sheetViews>
    <sheetView topLeftCell="A45" zoomScale="115" zoomScaleNormal="115" workbookViewId="0">
      <selection activeCell="H57" sqref="H57"/>
    </sheetView>
  </sheetViews>
  <sheetFormatPr defaultRowHeight="12.75"/>
  <cols>
    <col min="2" max="2" width="7.28515625" customWidth="1"/>
    <col min="3" max="3" width="59" customWidth="1"/>
    <col min="4" max="4" width="47.85546875" customWidth="1"/>
    <col min="15" max="15" width="29.85546875" customWidth="1"/>
  </cols>
  <sheetData>
    <row r="2" spans="2:4" ht="18.75">
      <c r="C2" s="363" t="s">
        <v>294</v>
      </c>
      <c r="D2" s="363"/>
    </row>
    <row r="3" spans="2:4" ht="13.5" thickBot="1"/>
    <row r="4" spans="2:4" ht="19.5" thickBot="1">
      <c r="B4" s="361" t="s">
        <v>292</v>
      </c>
      <c r="C4" s="362"/>
      <c r="D4" s="218"/>
    </row>
    <row r="5" spans="2:4" ht="19.5" thickBot="1">
      <c r="B5" s="361" t="s">
        <v>293</v>
      </c>
      <c r="C5" s="362"/>
      <c r="D5" s="140" t="s">
        <v>202</v>
      </c>
    </row>
    <row r="6" spans="2:4" ht="47.25" customHeight="1" thickBot="1">
      <c r="B6" s="364" t="s">
        <v>237</v>
      </c>
      <c r="C6" s="365"/>
      <c r="D6" s="141" t="s">
        <v>291</v>
      </c>
    </row>
    <row r="7" spans="2:4">
      <c r="B7" s="136" t="s">
        <v>190</v>
      </c>
      <c r="C7" s="144" t="s">
        <v>238</v>
      </c>
      <c r="D7" s="142"/>
    </row>
    <row r="8" spans="2:4">
      <c r="B8" s="132">
        <v>1</v>
      </c>
      <c r="C8" s="145" t="s">
        <v>239</v>
      </c>
      <c r="D8" s="217"/>
    </row>
    <row r="9" spans="2:4">
      <c r="B9" s="132">
        <v>2</v>
      </c>
      <c r="C9" s="145" t="s">
        <v>240</v>
      </c>
      <c r="D9" s="217"/>
    </row>
    <row r="10" spans="2:4">
      <c r="B10" s="132">
        <v>3</v>
      </c>
      <c r="C10" s="145" t="s">
        <v>241</v>
      </c>
      <c r="D10" s="217"/>
    </row>
    <row r="11" spans="2:4">
      <c r="B11" s="132">
        <v>4</v>
      </c>
      <c r="C11" s="145" t="s">
        <v>242</v>
      </c>
      <c r="D11" s="217"/>
    </row>
    <row r="12" spans="2:4">
      <c r="B12" s="132">
        <v>5</v>
      </c>
      <c r="C12" s="145" t="s">
        <v>243</v>
      </c>
      <c r="D12" s="217"/>
    </row>
    <row r="13" spans="2:4">
      <c r="B13" s="132">
        <v>6</v>
      </c>
      <c r="C13" s="145" t="s">
        <v>244</v>
      </c>
      <c r="D13" s="217"/>
    </row>
    <row r="14" spans="2:4">
      <c r="B14" s="132">
        <v>7</v>
      </c>
      <c r="C14" s="145" t="s">
        <v>245</v>
      </c>
      <c r="D14" s="217"/>
    </row>
    <row r="15" spans="2:4">
      <c r="B15" s="132">
        <v>8</v>
      </c>
      <c r="C15" s="145" t="s">
        <v>246</v>
      </c>
      <c r="D15" s="217"/>
    </row>
    <row r="16" spans="2:4">
      <c r="B16" s="132">
        <v>9</v>
      </c>
      <c r="C16" s="146" t="s">
        <v>247</v>
      </c>
      <c r="D16" s="217"/>
    </row>
    <row r="17" spans="2:4">
      <c r="B17" s="132">
        <v>10</v>
      </c>
      <c r="C17" s="146" t="s">
        <v>248</v>
      </c>
      <c r="D17" s="217"/>
    </row>
    <row r="18" spans="2:4">
      <c r="B18" s="132">
        <v>11</v>
      </c>
      <c r="C18" s="146" t="s">
        <v>249</v>
      </c>
      <c r="D18" s="217"/>
    </row>
    <row r="19" spans="2:4">
      <c r="B19" s="132">
        <v>12</v>
      </c>
      <c r="C19" s="146" t="s">
        <v>250</v>
      </c>
      <c r="D19" s="217"/>
    </row>
    <row r="20" spans="2:4" ht="25.5">
      <c r="B20" s="132">
        <v>13</v>
      </c>
      <c r="C20" s="146" t="s">
        <v>251</v>
      </c>
      <c r="D20" s="217"/>
    </row>
    <row r="21" spans="2:4">
      <c r="B21" s="132">
        <v>14</v>
      </c>
      <c r="C21" s="146" t="s">
        <v>252</v>
      </c>
      <c r="D21" s="217"/>
    </row>
    <row r="22" spans="2:4">
      <c r="B22" s="132">
        <v>15</v>
      </c>
      <c r="C22" s="146" t="s">
        <v>253</v>
      </c>
      <c r="D22" s="217"/>
    </row>
    <row r="23" spans="2:4">
      <c r="B23" s="132">
        <v>16</v>
      </c>
      <c r="C23" s="146" t="s">
        <v>254</v>
      </c>
      <c r="D23" s="217"/>
    </row>
    <row r="24" spans="2:4">
      <c r="B24" s="132">
        <v>17</v>
      </c>
      <c r="C24" s="145" t="s">
        <v>255</v>
      </c>
      <c r="D24" s="217"/>
    </row>
    <row r="25" spans="2:4" ht="25.5">
      <c r="B25" s="132">
        <v>18</v>
      </c>
      <c r="C25" s="146" t="s">
        <v>256</v>
      </c>
      <c r="D25" s="217"/>
    </row>
    <row r="26" spans="2:4">
      <c r="B26" s="132">
        <v>19</v>
      </c>
      <c r="C26" s="145" t="s">
        <v>257</v>
      </c>
      <c r="D26" s="217"/>
    </row>
    <row r="27" spans="2:4" ht="38.25">
      <c r="B27" s="132">
        <v>20</v>
      </c>
      <c r="C27" s="145" t="s">
        <v>258</v>
      </c>
      <c r="D27" s="217"/>
    </row>
    <row r="28" spans="2:4">
      <c r="B28" s="132">
        <v>21</v>
      </c>
      <c r="C28" s="146" t="s">
        <v>259</v>
      </c>
      <c r="D28" s="217"/>
    </row>
    <row r="29" spans="2:4" ht="25.5">
      <c r="B29" s="132">
        <v>22</v>
      </c>
      <c r="C29" s="146" t="s">
        <v>260</v>
      </c>
      <c r="D29" s="217"/>
    </row>
    <row r="30" spans="2:4">
      <c r="B30" s="132"/>
      <c r="C30" s="147" t="s">
        <v>261</v>
      </c>
      <c r="D30" s="143"/>
    </row>
    <row r="31" spans="2:4">
      <c r="B31" s="132">
        <v>1</v>
      </c>
      <c r="C31" s="145" t="s">
        <v>262</v>
      </c>
      <c r="D31" s="217"/>
    </row>
    <row r="32" spans="2:4">
      <c r="B32" s="132">
        <v>2</v>
      </c>
      <c r="C32" s="145" t="s">
        <v>263</v>
      </c>
      <c r="D32" s="217"/>
    </row>
    <row r="33" spans="2:4" ht="25.5">
      <c r="B33" s="132">
        <v>3</v>
      </c>
      <c r="C33" s="145" t="s">
        <v>264</v>
      </c>
      <c r="D33" s="217"/>
    </row>
    <row r="34" spans="2:4">
      <c r="B34" s="132">
        <v>4</v>
      </c>
      <c r="C34" s="146" t="s">
        <v>265</v>
      </c>
      <c r="D34" s="217"/>
    </row>
    <row r="35" spans="2:4">
      <c r="B35" s="132">
        <v>5</v>
      </c>
      <c r="C35" s="146" t="s">
        <v>266</v>
      </c>
      <c r="D35" s="217"/>
    </row>
    <row r="36" spans="2:4">
      <c r="B36" s="132"/>
      <c r="C36" s="147" t="s">
        <v>267</v>
      </c>
      <c r="D36" s="143"/>
    </row>
    <row r="37" spans="2:4" ht="38.25">
      <c r="B37" s="132">
        <v>1</v>
      </c>
      <c r="C37" s="145" t="s">
        <v>268</v>
      </c>
      <c r="D37" s="217"/>
    </row>
    <row r="38" spans="2:4" ht="25.5">
      <c r="B38" s="132">
        <v>2</v>
      </c>
      <c r="C38" s="145" t="s">
        <v>269</v>
      </c>
      <c r="D38" s="217"/>
    </row>
    <row r="39" spans="2:4" ht="25.5">
      <c r="B39" s="132">
        <v>3</v>
      </c>
      <c r="C39" s="145" t="s">
        <v>270</v>
      </c>
      <c r="D39" s="217"/>
    </row>
    <row r="40" spans="2:4">
      <c r="B40" s="132">
        <v>4</v>
      </c>
      <c r="C40" s="148" t="s">
        <v>271</v>
      </c>
      <c r="D40" s="217"/>
    </row>
    <row r="41" spans="2:4" ht="25.5">
      <c r="B41" s="139">
        <v>5</v>
      </c>
      <c r="C41" s="146" t="s">
        <v>272</v>
      </c>
      <c r="D41" s="217"/>
    </row>
    <row r="42" spans="2:4">
      <c r="B42" s="132">
        <v>6</v>
      </c>
      <c r="C42" s="149" t="s">
        <v>273</v>
      </c>
      <c r="D42" s="217"/>
    </row>
    <row r="43" spans="2:4">
      <c r="B43" s="132">
        <v>7</v>
      </c>
      <c r="C43" s="146" t="s">
        <v>274</v>
      </c>
      <c r="D43" s="217"/>
    </row>
    <row r="44" spans="2:4" ht="25.5">
      <c r="B44" s="132">
        <v>8</v>
      </c>
      <c r="C44" s="146" t="s">
        <v>275</v>
      </c>
      <c r="D44" s="217"/>
    </row>
    <row r="45" spans="2:4">
      <c r="B45" s="132">
        <v>9</v>
      </c>
      <c r="C45" s="146" t="s">
        <v>276</v>
      </c>
      <c r="D45" s="217"/>
    </row>
    <row r="46" spans="2:4" ht="25.5">
      <c r="B46" s="132">
        <v>10</v>
      </c>
      <c r="C46" s="146" t="s">
        <v>277</v>
      </c>
      <c r="D46" s="217"/>
    </row>
    <row r="47" spans="2:4" ht="25.5">
      <c r="B47" s="132">
        <v>11</v>
      </c>
      <c r="C47" s="146" t="s">
        <v>278</v>
      </c>
      <c r="D47" s="217"/>
    </row>
    <row r="48" spans="2:4">
      <c r="B48" s="132"/>
      <c r="C48" s="147" t="s">
        <v>279</v>
      </c>
      <c r="D48" s="143"/>
    </row>
    <row r="49" spans="2:4">
      <c r="B49" s="132">
        <v>1</v>
      </c>
      <c r="C49" s="146" t="s">
        <v>280</v>
      </c>
      <c r="D49" s="217"/>
    </row>
    <row r="50" spans="2:4">
      <c r="B50" s="132">
        <v>2</v>
      </c>
      <c r="C50" s="146" t="s">
        <v>281</v>
      </c>
      <c r="D50" s="217"/>
    </row>
    <row r="51" spans="2:4" ht="25.5">
      <c r="B51" s="132">
        <v>3</v>
      </c>
      <c r="C51" s="146" t="s">
        <v>282</v>
      </c>
      <c r="D51" s="217"/>
    </row>
    <row r="52" spans="2:4" ht="13.5" thickBot="1">
      <c r="B52" s="133">
        <v>4</v>
      </c>
      <c r="C52" s="150" t="s">
        <v>283</v>
      </c>
      <c r="D52" s="219"/>
    </row>
    <row r="53" spans="2:4">
      <c r="B53" s="129"/>
      <c r="C53" s="128"/>
    </row>
    <row r="54" spans="2:4" ht="13.5" thickBot="1">
      <c r="B54" s="129"/>
      <c r="C54" s="128"/>
    </row>
    <row r="55" spans="2:4" ht="56.25" customHeight="1" thickBot="1">
      <c r="B55" s="366" t="s">
        <v>284</v>
      </c>
      <c r="C55" s="367"/>
      <c r="D55" s="138" t="s">
        <v>291</v>
      </c>
    </row>
    <row r="56" spans="2:4" ht="63.75">
      <c r="B56" s="136">
        <v>1</v>
      </c>
      <c r="C56" s="137" t="s">
        <v>285</v>
      </c>
      <c r="D56" s="220"/>
    </row>
    <row r="57" spans="2:4" ht="63.75">
      <c r="B57" s="132">
        <v>2</v>
      </c>
      <c r="C57" s="134" t="s">
        <v>286</v>
      </c>
      <c r="D57" s="217"/>
    </row>
    <row r="58" spans="2:4" ht="38.25">
      <c r="B58" s="132">
        <v>3</v>
      </c>
      <c r="C58" s="134" t="s">
        <v>287</v>
      </c>
      <c r="D58" s="217"/>
    </row>
    <row r="59" spans="2:4" ht="51">
      <c r="B59" s="132">
        <v>4</v>
      </c>
      <c r="C59" s="134" t="s">
        <v>288</v>
      </c>
      <c r="D59" s="217"/>
    </row>
    <row r="60" spans="2:4" ht="63.75">
      <c r="B60" s="132">
        <v>5</v>
      </c>
      <c r="C60" s="134" t="s">
        <v>289</v>
      </c>
      <c r="D60" s="217"/>
    </row>
    <row r="61" spans="2:4" ht="51.75" thickBot="1">
      <c r="B61" s="133">
        <v>6</v>
      </c>
      <c r="C61" s="135" t="s">
        <v>290</v>
      </c>
      <c r="D61" s="219"/>
    </row>
    <row r="62" spans="2:4" ht="20.25" customHeight="1">
      <c r="B62" s="360" t="s">
        <v>297</v>
      </c>
      <c r="C62" s="360"/>
      <c r="D62" s="360"/>
    </row>
    <row r="63" spans="2:4">
      <c r="B63" s="130"/>
      <c r="C63" s="131"/>
    </row>
    <row r="65" spans="2:4" ht="15.75">
      <c r="B65" s="65" t="s">
        <v>296</v>
      </c>
      <c r="C65" s="65"/>
      <c r="D65" s="65"/>
    </row>
    <row r="68" spans="2:4">
      <c r="C68" s="66" t="s">
        <v>295</v>
      </c>
    </row>
  </sheetData>
  <mergeCells count="6">
    <mergeCell ref="B62:D62"/>
    <mergeCell ref="B5:C5"/>
    <mergeCell ref="B4:C4"/>
    <mergeCell ref="C2:D2"/>
    <mergeCell ref="B6:C6"/>
    <mergeCell ref="B55:C55"/>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25E5-A09F-498C-96DB-E0BDF92110C5}">
  <dimension ref="A1:C17"/>
  <sheetViews>
    <sheetView zoomScale="115" zoomScaleNormal="115" workbookViewId="0">
      <selection activeCell="B4" sqref="B4"/>
    </sheetView>
  </sheetViews>
  <sheetFormatPr defaultRowHeight="12.75"/>
  <cols>
    <col min="2" max="2" width="136" customWidth="1"/>
    <col min="3" max="3" width="31.85546875" customWidth="1"/>
  </cols>
  <sheetData>
    <row r="1" spans="1:3">
      <c r="C1" s="113"/>
    </row>
    <row r="2" spans="1:3" ht="13.5" thickBot="1">
      <c r="C2" s="113"/>
    </row>
    <row r="3" spans="1:3" ht="19.5" thickBot="1">
      <c r="A3" s="161" t="s">
        <v>190</v>
      </c>
      <c r="B3" s="162" t="s">
        <v>298</v>
      </c>
    </row>
    <row r="4" spans="1:3" ht="409.5" customHeight="1">
      <c r="A4" s="158">
        <v>1</v>
      </c>
      <c r="B4" s="153" t="s">
        <v>312</v>
      </c>
    </row>
    <row r="5" spans="1:3" ht="47.25">
      <c r="A5" s="159">
        <v>2</v>
      </c>
      <c r="B5" s="154" t="s">
        <v>299</v>
      </c>
    </row>
    <row r="6" spans="1:3" ht="31.5">
      <c r="A6" s="159">
        <v>3</v>
      </c>
      <c r="B6" s="155" t="s">
        <v>300</v>
      </c>
    </row>
    <row r="7" spans="1:3" ht="63">
      <c r="A7" s="159">
        <v>4</v>
      </c>
      <c r="B7" s="154" t="s">
        <v>301</v>
      </c>
    </row>
    <row r="8" spans="1:3" ht="28.5" customHeight="1">
      <c r="A8" s="159">
        <v>5</v>
      </c>
      <c r="B8" s="155" t="s">
        <v>302</v>
      </c>
    </row>
    <row r="9" spans="1:3" ht="150.75" customHeight="1">
      <c r="A9" s="159">
        <v>6</v>
      </c>
      <c r="B9" s="154" t="s">
        <v>303</v>
      </c>
    </row>
    <row r="10" spans="1:3" ht="33" customHeight="1">
      <c r="A10" s="159">
        <v>7</v>
      </c>
      <c r="B10" s="155" t="s">
        <v>304</v>
      </c>
    </row>
    <row r="11" spans="1:3" ht="31.5">
      <c r="A11" s="159">
        <v>8</v>
      </c>
      <c r="B11" s="155" t="s">
        <v>305</v>
      </c>
    </row>
    <row r="12" spans="1:3" ht="63">
      <c r="A12" s="159">
        <v>9</v>
      </c>
      <c r="B12" s="155" t="s">
        <v>306</v>
      </c>
    </row>
    <row r="13" spans="1:3" ht="63">
      <c r="A13" s="159">
        <v>10</v>
      </c>
      <c r="B13" s="154" t="s">
        <v>307</v>
      </c>
    </row>
    <row r="14" spans="1:3" ht="31.5">
      <c r="A14" s="159">
        <v>11</v>
      </c>
      <c r="B14" s="155" t="s">
        <v>308</v>
      </c>
    </row>
    <row r="15" spans="1:3" ht="42.75" customHeight="1">
      <c r="A15" s="159">
        <v>12</v>
      </c>
      <c r="B15" s="155" t="s">
        <v>309</v>
      </c>
    </row>
    <row r="16" spans="1:3" ht="31.5">
      <c r="A16" s="159">
        <v>13</v>
      </c>
      <c r="B16" s="156" t="s">
        <v>310</v>
      </c>
    </row>
    <row r="17" spans="1:2" ht="16.5" thickBot="1">
      <c r="A17" s="160">
        <v>14</v>
      </c>
      <c r="B17" s="157" t="s">
        <v>311</v>
      </c>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AD039-43C4-48FC-91C8-E47772D45D9E}">
  <dimension ref="B3:D17"/>
  <sheetViews>
    <sheetView workbookViewId="0">
      <selection activeCell="J15" sqref="J15"/>
    </sheetView>
  </sheetViews>
  <sheetFormatPr defaultRowHeight="12.75"/>
  <cols>
    <col min="3" max="3" width="69.85546875" customWidth="1"/>
    <col min="4" max="4" width="59.85546875" customWidth="1"/>
  </cols>
  <sheetData>
    <row r="3" spans="2:4" ht="13.5" thickBot="1"/>
    <row r="4" spans="2:4" ht="18.75">
      <c r="B4" s="168" t="s">
        <v>190</v>
      </c>
      <c r="C4" s="169" t="s">
        <v>313</v>
      </c>
      <c r="D4" s="170" t="s">
        <v>314</v>
      </c>
    </row>
    <row r="5" spans="2:4" ht="15.75">
      <c r="B5" s="372">
        <v>1</v>
      </c>
      <c r="C5" s="163" t="s">
        <v>315</v>
      </c>
      <c r="D5" s="373" t="s">
        <v>316</v>
      </c>
    </row>
    <row r="6" spans="2:4" ht="78.75">
      <c r="B6" s="372"/>
      <c r="C6" s="163" t="s">
        <v>317</v>
      </c>
      <c r="D6" s="374"/>
    </row>
    <row r="7" spans="2:4" ht="94.5">
      <c r="B7" s="372"/>
      <c r="C7" s="164" t="s">
        <v>318</v>
      </c>
      <c r="D7" s="374"/>
    </row>
    <row r="8" spans="2:4" ht="106.5" customHeight="1">
      <c r="B8" s="372"/>
      <c r="C8" s="164" t="s">
        <v>319</v>
      </c>
      <c r="D8" s="374"/>
    </row>
    <row r="9" spans="2:4" ht="69.75" customHeight="1" thickBot="1">
      <c r="B9" s="173">
        <v>2</v>
      </c>
      <c r="C9" s="171" t="s">
        <v>320</v>
      </c>
      <c r="D9" s="375"/>
    </row>
    <row r="10" spans="2:4" ht="16.5" thickBot="1">
      <c r="B10" s="165"/>
      <c r="C10" s="166"/>
      <c r="D10" s="167"/>
    </row>
    <row r="11" spans="2:4" ht="18.75">
      <c r="B11" s="170" t="s">
        <v>190</v>
      </c>
      <c r="C11" s="376" t="s">
        <v>321</v>
      </c>
      <c r="D11" s="377"/>
    </row>
    <row r="12" spans="2:4" ht="94.5" customHeight="1">
      <c r="B12" s="172">
        <v>1</v>
      </c>
      <c r="C12" s="368" t="s">
        <v>322</v>
      </c>
      <c r="D12" s="369"/>
    </row>
    <row r="13" spans="2:4" ht="126" customHeight="1">
      <c r="B13" s="172">
        <v>2</v>
      </c>
      <c r="C13" s="368" t="s">
        <v>323</v>
      </c>
      <c r="D13" s="369"/>
    </row>
    <row r="14" spans="2:4" ht="76.5" customHeight="1">
      <c r="B14" s="172">
        <v>3</v>
      </c>
      <c r="C14" s="368" t="s">
        <v>324</v>
      </c>
      <c r="D14" s="369"/>
    </row>
    <row r="15" spans="2:4" ht="84" customHeight="1">
      <c r="B15" s="172">
        <v>4</v>
      </c>
      <c r="C15" s="368" t="s">
        <v>325</v>
      </c>
      <c r="D15" s="369"/>
    </row>
    <row r="16" spans="2:4" ht="92.25" customHeight="1">
      <c r="B16" s="172">
        <v>5</v>
      </c>
      <c r="C16" s="368" t="s">
        <v>326</v>
      </c>
      <c r="D16" s="369"/>
    </row>
    <row r="17" spans="2:4" ht="71.25" customHeight="1" thickBot="1">
      <c r="B17" s="173">
        <v>6</v>
      </c>
      <c r="C17" s="370" t="s">
        <v>327</v>
      </c>
      <c r="D17" s="371"/>
    </row>
  </sheetData>
  <mergeCells count="9">
    <mergeCell ref="C15:D15"/>
    <mergeCell ref="C16:D16"/>
    <mergeCell ref="C17:D17"/>
    <mergeCell ref="B5:B8"/>
    <mergeCell ref="D5:D9"/>
    <mergeCell ref="C11:D11"/>
    <mergeCell ref="C12:D12"/>
    <mergeCell ref="C13:D13"/>
    <mergeCell ref="C14:D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workbookViewId="0">
      <selection activeCell="J26" sqref="J26"/>
    </sheetView>
  </sheetViews>
  <sheetFormatPr defaultRowHeight="12.75"/>
  <cols>
    <col min="1" max="1" width="33.7109375" customWidth="1"/>
    <col min="4" max="5" width="16.5703125" customWidth="1"/>
    <col min="6" max="6" width="16.7109375" customWidth="1"/>
    <col min="7" max="7" width="17.28515625" customWidth="1"/>
    <col min="8" max="8" width="19.140625" customWidth="1"/>
    <col min="9" max="9" width="16.7109375" customWidth="1"/>
    <col min="10" max="10" width="18.28515625" customWidth="1"/>
    <col min="11" max="11" width="19.28515625" customWidth="1"/>
  </cols>
  <sheetData>
    <row r="1" spans="1:11">
      <c r="I1" t="s">
        <v>184</v>
      </c>
    </row>
    <row r="4" spans="1:11" ht="15.75">
      <c r="A4" s="65" t="s">
        <v>127</v>
      </c>
      <c r="B4" s="65"/>
      <c r="C4" s="65"/>
      <c r="D4" s="65"/>
      <c r="E4" s="65"/>
      <c r="F4" s="65"/>
      <c r="G4" s="66"/>
    </row>
    <row r="5" spans="1:11" ht="15.75">
      <c r="A5" s="65"/>
      <c r="B5" s="65"/>
      <c r="C5" s="65"/>
      <c r="D5" s="65"/>
      <c r="E5" s="65"/>
      <c r="F5" s="65"/>
      <c r="G5" s="66"/>
    </row>
    <row r="6" spans="1:11" ht="15.75">
      <c r="A6" s="65" t="s">
        <v>202</v>
      </c>
      <c r="B6" s="65"/>
      <c r="C6" s="65"/>
      <c r="D6" s="152"/>
      <c r="E6" s="65"/>
      <c r="F6" s="65"/>
      <c r="G6" s="66"/>
    </row>
    <row r="7" spans="1:11" ht="90">
      <c r="A7" s="81" t="s">
        <v>328</v>
      </c>
      <c r="B7" s="81" t="s">
        <v>119</v>
      </c>
      <c r="C7" s="81" t="s">
        <v>120</v>
      </c>
      <c r="D7" s="151" t="s">
        <v>130</v>
      </c>
      <c r="E7" s="81" t="s">
        <v>121</v>
      </c>
      <c r="F7" s="81" t="s">
        <v>125</v>
      </c>
      <c r="G7" s="81" t="s">
        <v>131</v>
      </c>
      <c r="H7" s="81" t="s">
        <v>132</v>
      </c>
      <c r="I7" s="81" t="s">
        <v>126</v>
      </c>
      <c r="J7" s="81" t="s">
        <v>133</v>
      </c>
      <c r="K7" s="81" t="s">
        <v>122</v>
      </c>
    </row>
    <row r="8" spans="1:11" ht="15">
      <c r="A8" s="82"/>
      <c r="B8" s="83"/>
      <c r="C8" s="84"/>
      <c r="D8" s="85"/>
      <c r="E8" s="85"/>
      <c r="F8" s="85"/>
      <c r="G8" s="86">
        <f>C8*D8</f>
        <v>0</v>
      </c>
      <c r="H8" s="86">
        <f>C8*F8</f>
        <v>0</v>
      </c>
      <c r="I8" s="86">
        <f>C8*E8</f>
        <v>0</v>
      </c>
      <c r="J8" s="87">
        <f>IFERROR((D8-F8)/D8,0)</f>
        <v>0</v>
      </c>
      <c r="K8" s="87">
        <f>IFERROR(E8/F8-1,0)</f>
        <v>0</v>
      </c>
    </row>
    <row r="9" spans="1:11" ht="15">
      <c r="A9" s="82"/>
      <c r="B9" s="83"/>
      <c r="C9" s="84"/>
      <c r="D9" s="85"/>
      <c r="E9" s="85"/>
      <c r="F9" s="85"/>
      <c r="G9" s="86">
        <f t="shared" ref="G9" si="0">C9*D9</f>
        <v>0</v>
      </c>
      <c r="H9" s="86">
        <f t="shared" ref="H9" si="1">C9*F9</f>
        <v>0</v>
      </c>
      <c r="I9" s="86">
        <f t="shared" ref="I9:I10" si="2">C9*E9</f>
        <v>0</v>
      </c>
      <c r="J9" s="87">
        <f t="shared" ref="J9:J10" si="3">IFERROR((D9-F9)/D9,0)</f>
        <v>0</v>
      </c>
      <c r="K9" s="87">
        <f t="shared" ref="K9:K10" si="4">IFERROR(E9/F9-1,0)</f>
        <v>0</v>
      </c>
    </row>
    <row r="10" spans="1:11" ht="15">
      <c r="A10" s="82"/>
      <c r="B10" s="83"/>
      <c r="C10" s="84"/>
      <c r="D10" s="85"/>
      <c r="E10" s="85"/>
      <c r="F10" s="85"/>
      <c r="G10" s="86">
        <f t="shared" ref="G10" si="5">C10*D10</f>
        <v>0</v>
      </c>
      <c r="H10" s="86">
        <f t="shared" ref="H10" si="6">C10*F10</f>
        <v>0</v>
      </c>
      <c r="I10" s="86">
        <f t="shared" si="2"/>
        <v>0</v>
      </c>
      <c r="J10" s="87">
        <f t="shared" si="3"/>
        <v>0</v>
      </c>
      <c r="K10" s="87">
        <f t="shared" si="4"/>
        <v>0</v>
      </c>
    </row>
    <row r="11" spans="1:11" ht="15">
      <c r="A11" s="88"/>
      <c r="B11" s="88"/>
      <c r="C11" s="89"/>
      <c r="D11" s="89"/>
      <c r="E11" s="89"/>
      <c r="F11" s="90" t="s">
        <v>123</v>
      </c>
      <c r="G11" s="91">
        <f>SUM(G8:G10)</f>
        <v>0</v>
      </c>
      <c r="H11" s="91">
        <f>SUM(H8:H10)</f>
        <v>0</v>
      </c>
      <c r="I11" s="91">
        <f>SUM(I8:I10)</f>
        <v>0</v>
      </c>
      <c r="J11" s="92">
        <f>IFERROR(1-H11/G11,0)</f>
        <v>0</v>
      </c>
      <c r="K11" s="93">
        <f>IFERROR(1-I11/H11,0)</f>
        <v>0</v>
      </c>
    </row>
    <row r="13" spans="1:11">
      <c r="A13" s="103" t="s">
        <v>134</v>
      </c>
      <c r="B13" s="103"/>
      <c r="C13" s="103"/>
      <c r="D13" s="103"/>
    </row>
    <row r="14" spans="1:11" ht="15">
      <c r="A14" s="69"/>
      <c r="B14" s="70"/>
      <c r="C14" s="71"/>
      <c r="D14" s="72"/>
      <c r="E14" s="72"/>
      <c r="F14" s="72"/>
      <c r="G14" s="73"/>
      <c r="H14" s="73"/>
      <c r="I14" s="73"/>
      <c r="J14" s="74"/>
      <c r="K14" s="74"/>
    </row>
    <row r="15" spans="1:11" ht="15">
      <c r="A15" s="75"/>
      <c r="B15" s="75"/>
      <c r="C15" s="76"/>
      <c r="D15" s="76"/>
      <c r="E15" s="76"/>
      <c r="F15" s="77"/>
      <c r="G15" s="78"/>
      <c r="H15" s="78"/>
      <c r="I15" s="78"/>
      <c r="J15" s="79"/>
      <c r="K15" s="80"/>
    </row>
    <row r="20" spans="1:6" ht="15">
      <c r="A20" s="97" t="s">
        <v>107</v>
      </c>
      <c r="B20" s="97"/>
      <c r="C20" s="97"/>
      <c r="D20" s="97" t="s">
        <v>158</v>
      </c>
      <c r="E20" s="97"/>
      <c r="F20" s="97" t="s">
        <v>124</v>
      </c>
    </row>
    <row r="23" spans="1:6">
      <c r="A23" t="s">
        <v>138</v>
      </c>
    </row>
    <row r="24" spans="1:6" ht="15">
      <c r="A24" s="94" t="s">
        <v>135</v>
      </c>
    </row>
    <row r="25" spans="1:6" ht="15">
      <c r="A25" s="94" t="s">
        <v>136</v>
      </c>
    </row>
    <row r="26" spans="1:6" ht="15">
      <c r="A26" s="94" t="s">
        <v>137</v>
      </c>
    </row>
  </sheetData>
  <sheetProtection algorithmName="SHA-512" hashValue="igxvyVIBjunPUiMqxjIdcLGQS8xOL7lHmZFVKnQ4iOI8SUgqe4WN5dhqxavus7rpVauZPyX/xctXNGqtsHj4Ng==" saltValue="d80hshBMqgFnyQ1hS1TECA==" spinCount="100000" sheet="1" objects="1" scenarios="1"/>
  <protectedRanges>
    <protectedRange sqref="A14:F15" name="Диапазон2_5"/>
    <protectedRange sqref="A8:F13" name="Диапазон2_3"/>
    <protectedRange sqref="A4:K7" name="Диапазон1_3"/>
  </protectedRange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11C3-7C9E-4CE6-BD9E-51CA9963D82F}">
  <dimension ref="B4:K20"/>
  <sheetViews>
    <sheetView workbookViewId="0">
      <selection activeCell="J19" sqref="J19"/>
    </sheetView>
  </sheetViews>
  <sheetFormatPr defaultRowHeight="12.75"/>
  <cols>
    <col min="2" max="2" width="18.140625" customWidth="1"/>
    <col min="3" max="3" width="21.85546875" customWidth="1"/>
    <col min="4" max="4" width="24.140625" customWidth="1"/>
    <col min="5" max="5" width="25.140625" customWidth="1"/>
    <col min="6" max="6" width="18.85546875" customWidth="1"/>
    <col min="7" max="7" width="20.28515625" customWidth="1"/>
    <col min="8" max="8" width="18.28515625" customWidth="1"/>
    <col min="9" max="9" width="15.28515625" customWidth="1"/>
    <col min="10" max="10" width="21.28515625" customWidth="1"/>
    <col min="11" max="11" width="28.7109375" customWidth="1"/>
  </cols>
  <sheetData>
    <row r="4" spans="2:11" ht="18.75">
      <c r="B4" s="378" t="s">
        <v>360</v>
      </c>
      <c r="C4" s="378"/>
      <c r="D4" s="378"/>
      <c r="E4" s="378"/>
      <c r="F4" s="378"/>
      <c r="G4" s="378"/>
      <c r="H4" s="378"/>
      <c r="I4" s="378"/>
      <c r="J4" s="378"/>
      <c r="K4" s="378"/>
    </row>
    <row r="5" spans="2:11" ht="13.5" thickBot="1"/>
    <row r="6" spans="2:11" ht="90.75" thickBot="1">
      <c r="B6" s="197" t="s">
        <v>361</v>
      </c>
      <c r="C6" s="198" t="s">
        <v>362</v>
      </c>
      <c r="D6" s="198" t="s">
        <v>363</v>
      </c>
      <c r="E6" s="198" t="s">
        <v>364</v>
      </c>
      <c r="F6" s="198" t="s">
        <v>365</v>
      </c>
      <c r="G6" s="198" t="s">
        <v>366</v>
      </c>
      <c r="H6" s="198" t="s">
        <v>367</v>
      </c>
      <c r="I6" s="199" t="s">
        <v>368</v>
      </c>
      <c r="J6" s="199" t="s">
        <v>369</v>
      </c>
      <c r="K6" s="200" t="s">
        <v>370</v>
      </c>
    </row>
    <row r="7" spans="2:11" ht="70.5" customHeight="1">
      <c r="B7" s="201">
        <v>1</v>
      </c>
      <c r="C7" s="202" t="s">
        <v>371</v>
      </c>
      <c r="D7" s="202" t="s">
        <v>372</v>
      </c>
      <c r="E7" s="202" t="s">
        <v>373</v>
      </c>
      <c r="F7" s="202" t="s">
        <v>374</v>
      </c>
      <c r="G7" s="202" t="s">
        <v>375</v>
      </c>
      <c r="H7" s="202" t="s">
        <v>376</v>
      </c>
      <c r="I7" s="203" t="s">
        <v>377</v>
      </c>
      <c r="J7" s="203" t="s">
        <v>378</v>
      </c>
      <c r="K7" s="204" t="s">
        <v>379</v>
      </c>
    </row>
    <row r="8" spans="2:11">
      <c r="B8" s="205">
        <v>2</v>
      </c>
      <c r="C8" s="206"/>
      <c r="D8" s="207"/>
      <c r="E8" s="207"/>
      <c r="F8" s="207"/>
      <c r="G8" s="207"/>
      <c r="H8" s="207"/>
      <c r="I8" s="208"/>
      <c r="J8" s="209"/>
      <c r="K8" s="210"/>
    </row>
    <row r="9" spans="2:11">
      <c r="B9" s="205">
        <v>3</v>
      </c>
      <c r="C9" s="206"/>
      <c r="D9" s="207"/>
      <c r="E9" s="207"/>
      <c r="F9" s="207"/>
      <c r="G9" s="207"/>
      <c r="H9" s="207"/>
      <c r="I9" s="208"/>
      <c r="J9" s="209"/>
      <c r="K9" s="210"/>
    </row>
    <row r="10" spans="2:11">
      <c r="B10" s="205">
        <v>4</v>
      </c>
      <c r="C10" s="206"/>
      <c r="D10" s="207"/>
      <c r="E10" s="207"/>
      <c r="F10" s="207"/>
      <c r="G10" s="207"/>
      <c r="H10" s="207"/>
      <c r="I10" s="208"/>
      <c r="J10" s="209"/>
      <c r="K10" s="210"/>
    </row>
    <row r="11" spans="2:11">
      <c r="B11" s="205">
        <v>5</v>
      </c>
      <c r="C11" s="206"/>
      <c r="D11" s="207"/>
      <c r="E11" s="207"/>
      <c r="F11" s="207"/>
      <c r="G11" s="207"/>
      <c r="H11" s="207"/>
      <c r="I11" s="208"/>
      <c r="J11" s="209"/>
      <c r="K11" s="210"/>
    </row>
    <row r="12" spans="2:11" ht="13.5" thickBot="1">
      <c r="B12" s="211">
        <v>6</v>
      </c>
      <c r="C12" s="212"/>
      <c r="D12" s="213"/>
      <c r="E12" s="213"/>
      <c r="F12" s="213"/>
      <c r="G12" s="213"/>
      <c r="H12" s="213"/>
      <c r="I12" s="214"/>
      <c r="J12" s="215"/>
      <c r="K12" s="216"/>
    </row>
    <row r="17" spans="3:5" ht="15.75">
      <c r="C17" s="65" t="s">
        <v>296</v>
      </c>
      <c r="D17" s="65"/>
      <c r="E17" s="65"/>
    </row>
    <row r="20" spans="3:5">
      <c r="D20" s="379" t="s">
        <v>141</v>
      </c>
      <c r="E20" s="379"/>
    </row>
  </sheetData>
  <mergeCells count="2">
    <mergeCell ref="B4:K4"/>
    <mergeCell ref="D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Конкурсные документы</vt:lpstr>
      <vt:lpstr>Т1 Общая информация</vt:lpstr>
      <vt:lpstr>Т2 Квалификационные требования</vt:lpstr>
      <vt:lpstr>Т3 Обязательные документы</vt:lpstr>
      <vt:lpstr>Спецификация </vt:lpstr>
      <vt:lpstr>Приложение 1</vt:lpstr>
      <vt:lpstr>Приложение 2</vt:lpstr>
      <vt:lpstr>Приложение 3</vt:lpstr>
      <vt:lpstr>Приложение 4</vt:lpstr>
      <vt:lpstr>Приложение 5</vt:lpstr>
      <vt:lpstr>'Конкурсные документы'!Область_печати</vt:lpstr>
      <vt:lpstr>'Спецификация '!Область_печати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2025-02-26T10:52:04Z</dcterms:modified>
</cp:coreProperties>
</file>